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5200" windowHeight="7170" activeTab="0"/>
  </bookViews>
  <sheets>
    <sheet name="Billable Hour Calculation" sheetId="1" r:id="rId1"/>
    <sheet name="Billable Hour Calc Example" sheetId="2" r:id="rId2"/>
  </sheets>
  <definedNames/>
  <calcPr fullCalcOnLoad="1"/>
</workbook>
</file>

<file path=xl/sharedStrings.xml><?xml version="1.0" encoding="utf-8"?>
<sst xmlns="http://schemas.openxmlformats.org/spreadsheetml/2006/main" count="102" uniqueCount="51">
  <si>
    <t>Staff Name</t>
  </si>
  <si>
    <t>( C )</t>
  </si>
  <si>
    <t>( A )</t>
  </si>
  <si>
    <t>( B )</t>
  </si>
  <si>
    <t>( D )</t>
  </si>
  <si>
    <t>( E )</t>
  </si>
  <si>
    <t>( F )</t>
  </si>
  <si>
    <t>( G )</t>
  </si>
  <si>
    <t>( H )</t>
  </si>
  <si>
    <t>Enter the Staff Person's name or identifying information</t>
  </si>
  <si>
    <t>Enter the Staff Person's title</t>
  </si>
  <si>
    <t>( I )</t>
  </si>
  <si>
    <t>Job Title &amp; Level</t>
  </si>
  <si>
    <t>Vacation
Leave
( - )</t>
  </si>
  <si>
    <t>Standard
FTE Annual Working Hours
( + )</t>
  </si>
  <si>
    <t>Sick 
Leave
( - )</t>
  </si>
  <si>
    <t>Holiday 
Leave
( - )</t>
  </si>
  <si>
    <t>Admin.
Time
( - )</t>
  </si>
  <si>
    <t>Total Billable Hours</t>
  </si>
  <si>
    <t>Billable 
Hours
( = )</t>
  </si>
  <si>
    <t xml:space="preserve">( A ) </t>
  </si>
  <si>
    <t xml:space="preserve">( B ) </t>
  </si>
  <si>
    <t xml:space="preserve">( E ) </t>
  </si>
  <si>
    <t xml:space="preserve">( F ) </t>
  </si>
  <si>
    <t xml:space="preserve">( G ) </t>
  </si>
  <si>
    <t>Enter Vacation Leave hours to be deducted from the Standard FTE Annual Working Hours</t>
  </si>
  <si>
    <t>Enter Sick Leave hours to be deducted from the Standard FTE Annual Working Hours</t>
  </si>
  <si>
    <t>Enter Holiday Leave hours to be deducted from the Standard FTE Annual Working Hours</t>
  </si>
  <si>
    <t>Enter Administrative Time to be deducted from the Standard FTE Annual Working Hours</t>
  </si>
  <si>
    <t>Equals the Billable Hours for each FTE (sum of Column C through Column G)</t>
  </si>
  <si>
    <t>% Effort on Recharge
( x )</t>
  </si>
  <si>
    <t>Billable Hours on Recharge
( = )</t>
  </si>
  <si>
    <t>( J )</t>
  </si>
  <si>
    <t>( K )</t>
  </si>
  <si>
    <t>Equals the Total Billable Hours (sum of Column J)</t>
  </si>
  <si>
    <t>Enter the percent of effort each FTE is dedicated to the recharge</t>
  </si>
  <si>
    <t>Equals the Billable Hours on the recharge for each FTE (Billable Hours in Column H times % Effort in Column I)</t>
  </si>
  <si>
    <t xml:space="preserve">When calculating a rate based on a per hour labor service unit, the rate per hour should reflect only the employee’s billable time.  Billable hours are calculated by deducting non-billable time (vacation leave, sick leave, holidays, and administrative time) from the annual working hours. 
</t>
  </si>
  <si>
    <t>Equals the Standard FTE Annual Working Hours - 2,088</t>
  </si>
  <si>
    <t>Nicolas Shumaker</t>
  </si>
  <si>
    <t>Director</t>
  </si>
  <si>
    <t>Allen Talbert</t>
  </si>
  <si>
    <t>Shawn Garcia</t>
  </si>
  <si>
    <t>Nathan Greenberg</t>
  </si>
  <si>
    <t>Dennis Preston</t>
  </si>
  <si>
    <t>Melissa Fritc</t>
  </si>
  <si>
    <t>Analyst IV - Supervisor</t>
  </si>
  <si>
    <t>Laboratory Associate III</t>
  </si>
  <si>
    <t>Staff Research Associate III</t>
  </si>
  <si>
    <t>Staff Research Associate I</t>
  </si>
  <si>
    <t>Analyst III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</si>
</sst>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_);\(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20" borderId="10" xfId="0" applyFont="1" applyFill="1" applyBorder="1" applyAlignment="1">
      <alignment horizontal="center" wrapText="1"/>
    </xf>
    <xf numFmtId="0" fontId="23" fillId="20" borderId="11" xfId="0" applyFont="1" applyFill="1" applyBorder="1" applyAlignment="1">
      <alignment horizontal="center" wrapText="1"/>
    </xf>
    <xf numFmtId="0" fontId="23" fillId="20" borderId="12" xfId="0" applyFont="1" applyFill="1" applyBorder="1" applyAlignment="1">
      <alignment horizontal="center" wrapText="1"/>
    </xf>
    <xf numFmtId="0" fontId="23" fillId="20" borderId="13" xfId="0" applyFont="1" applyFill="1" applyBorder="1" applyAlignment="1">
      <alignment horizontal="center" wrapText="1"/>
    </xf>
    <xf numFmtId="0" fontId="23" fillId="20" borderId="14" xfId="0" applyFont="1" applyFill="1" applyBorder="1" applyAlignment="1">
      <alignment horizontal="center" wrapText="1"/>
    </xf>
    <xf numFmtId="0" fontId="22" fillId="24" borderId="15" xfId="0" applyFont="1" applyFill="1" applyBorder="1" applyAlignment="1">
      <alignment/>
    </xf>
    <xf numFmtId="49" fontId="22" fillId="24" borderId="16" xfId="0" applyNumberFormat="1" applyFont="1" applyFill="1" applyBorder="1" applyAlignment="1">
      <alignment/>
    </xf>
    <xf numFmtId="166" fontId="22" fillId="24" borderId="17" xfId="42" applyNumberFormat="1" applyFont="1" applyFill="1" applyBorder="1" applyAlignment="1">
      <alignment horizontal="right"/>
    </xf>
    <xf numFmtId="165" fontId="22" fillId="24" borderId="18" xfId="42" applyNumberFormat="1" applyFont="1" applyFill="1" applyBorder="1" applyAlignment="1">
      <alignment horizontal="right"/>
    </xf>
    <xf numFmtId="165" fontId="22" fillId="24" borderId="16" xfId="42" applyNumberFormat="1" applyFont="1" applyFill="1" applyBorder="1" applyAlignment="1">
      <alignment horizontal="right"/>
    </xf>
    <xf numFmtId="166" fontId="22" fillId="0" borderId="19" xfId="0" applyNumberFormat="1" applyFont="1" applyBorder="1" applyAlignment="1">
      <alignment horizontal="right"/>
    </xf>
    <xf numFmtId="166" fontId="22" fillId="24" borderId="18" xfId="42" applyNumberFormat="1" applyFont="1" applyFill="1" applyBorder="1" applyAlignment="1">
      <alignment horizontal="right"/>
    </xf>
    <xf numFmtId="166" fontId="22" fillId="24" borderId="16" xfId="42" applyNumberFormat="1" applyFont="1" applyFill="1" applyBorder="1" applyAlignment="1">
      <alignment horizontal="right"/>
    </xf>
    <xf numFmtId="166" fontId="22" fillId="24" borderId="17" xfId="42" applyNumberFormat="1" applyFont="1" applyFill="1" applyBorder="1" applyAlignment="1">
      <alignment horizontal="center"/>
    </xf>
    <xf numFmtId="166" fontId="22" fillId="24" borderId="18" xfId="42" applyNumberFormat="1" applyFont="1" applyFill="1" applyBorder="1" applyAlignment="1">
      <alignment horizontal="center"/>
    </xf>
    <xf numFmtId="166" fontId="22" fillId="24" borderId="16" xfId="42" applyNumberFormat="1" applyFont="1" applyFill="1" applyBorder="1" applyAlignment="1">
      <alignment horizontal="center"/>
    </xf>
    <xf numFmtId="49" fontId="22" fillId="24" borderId="15" xfId="53" applyNumberFormat="1" applyFont="1" applyFill="1" applyBorder="1" applyAlignment="1" applyProtection="1">
      <alignment/>
      <protection/>
    </xf>
    <xf numFmtId="49" fontId="22" fillId="24" borderId="15" xfId="0" applyNumberFormat="1" applyFont="1" applyFill="1" applyBorder="1" applyAlignment="1">
      <alignment/>
    </xf>
    <xf numFmtId="49" fontId="22" fillId="24" borderId="20" xfId="0" applyNumberFormat="1" applyFont="1" applyFill="1" applyBorder="1" applyAlignment="1">
      <alignment/>
    </xf>
    <xf numFmtId="49" fontId="22" fillId="24" borderId="21" xfId="0" applyNumberFormat="1" applyFont="1" applyFill="1" applyBorder="1" applyAlignment="1">
      <alignment/>
    </xf>
    <xf numFmtId="166" fontId="22" fillId="24" borderId="22" xfId="42" applyNumberFormat="1" applyFont="1" applyFill="1" applyBorder="1" applyAlignment="1">
      <alignment horizontal="center"/>
    </xf>
    <xf numFmtId="166" fontId="22" fillId="24" borderId="23" xfId="42" applyNumberFormat="1" applyFont="1" applyFill="1" applyBorder="1" applyAlignment="1">
      <alignment horizontal="center"/>
    </xf>
    <xf numFmtId="166" fontId="22" fillId="24" borderId="21" xfId="42" applyNumberFormat="1" applyFont="1" applyFill="1" applyBorder="1" applyAlignment="1">
      <alignment horizontal="center"/>
    </xf>
    <xf numFmtId="166" fontId="22" fillId="0" borderId="24" xfId="0" applyNumberFormat="1" applyFont="1" applyBorder="1" applyAlignment="1">
      <alignment horizontal="right"/>
    </xf>
    <xf numFmtId="49" fontId="22" fillId="0" borderId="0" xfId="0" applyNumberFormat="1" applyFont="1" applyBorder="1" applyAlignment="1">
      <alignment/>
    </xf>
    <xf numFmtId="166" fontId="22" fillId="0" borderId="0" xfId="0" applyNumberFormat="1" applyFont="1" applyBorder="1" applyAlignment="1">
      <alignment horizontal="center"/>
    </xf>
    <xf numFmtId="166" fontId="22" fillId="0" borderId="0" xfId="42" applyNumberFormat="1" applyFont="1" applyFill="1" applyBorder="1" applyAlignment="1">
      <alignment horizontal="center"/>
    </xf>
    <xf numFmtId="0" fontId="22" fillId="0" borderId="0" xfId="0" applyFont="1" applyAlignment="1">
      <alignment horizontal="right" vertical="top"/>
    </xf>
    <xf numFmtId="0" fontId="22" fillId="0" borderId="0" xfId="0" applyFont="1" applyAlignment="1">
      <alignment horizontal="left" vertical="top"/>
    </xf>
    <xf numFmtId="0" fontId="22" fillId="0" borderId="25" xfId="0" applyFont="1" applyBorder="1" applyAlignment="1">
      <alignment/>
    </xf>
    <xf numFmtId="0" fontId="23" fillId="0" borderId="25" xfId="0" applyFont="1" applyBorder="1" applyAlignment="1">
      <alignment horizontal="right"/>
    </xf>
    <xf numFmtId="37" fontId="23" fillId="0" borderId="25" xfId="0" applyNumberFormat="1" applyFont="1" applyBorder="1" applyAlignment="1">
      <alignment horizontal="right"/>
    </xf>
    <xf numFmtId="0" fontId="22" fillId="0" borderId="0" xfId="0" applyFont="1" applyAlignment="1">
      <alignment vertical="top"/>
    </xf>
    <xf numFmtId="0" fontId="22" fillId="0" borderId="15" xfId="0" applyNumberFormat="1" applyFont="1" applyFill="1" applyBorder="1" applyAlignment="1">
      <alignment horizontal="center"/>
    </xf>
    <xf numFmtId="166" fontId="22" fillId="0" borderId="15" xfId="0" applyNumberFormat="1" applyFont="1" applyFill="1" applyBorder="1" applyAlignment="1">
      <alignment horizontal="center"/>
    </xf>
    <xf numFmtId="166" fontId="22" fillId="0" borderId="20" xfId="0" applyNumberFormat="1" applyFont="1" applyFill="1" applyBorder="1" applyAlignment="1">
      <alignment horizontal="center"/>
    </xf>
    <xf numFmtId="0" fontId="24" fillId="0" borderId="0" xfId="0" applyFont="1" applyAlignment="1">
      <alignment horizontal="left" vertical="center" wrapText="1"/>
    </xf>
    <xf numFmtId="9" fontId="22" fillId="24" borderId="16" xfId="59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FFCC99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5.140625" style="1" bestFit="1" customWidth="1"/>
    <col min="2" max="2" width="22.140625" style="1" customWidth="1"/>
    <col min="3" max="3" width="22.57421875" style="1" bestFit="1" customWidth="1"/>
    <col min="4" max="4" width="15.7109375" style="1" customWidth="1"/>
    <col min="5" max="9" width="11.7109375" style="1" customWidth="1"/>
    <col min="10" max="10" width="10.421875" style="1" customWidth="1"/>
    <col min="11" max="11" width="10.57421875" style="1" customWidth="1"/>
    <col min="12" max="16384" width="9.140625" style="1" customWidth="1"/>
  </cols>
  <sheetData>
    <row r="1" spans="2:11" ht="72" customHeight="1">
      <c r="B1" s="42" t="s">
        <v>37</v>
      </c>
      <c r="C1" s="42"/>
      <c r="D1" s="42"/>
      <c r="E1" s="42"/>
      <c r="F1" s="42"/>
      <c r="G1" s="42"/>
      <c r="H1" s="42"/>
      <c r="I1" s="42"/>
      <c r="J1" s="42"/>
      <c r="K1" s="42"/>
    </row>
    <row r="2" spans="1:12" ht="15" thickBot="1">
      <c r="A2" s="4"/>
      <c r="B2" s="5" t="s">
        <v>20</v>
      </c>
      <c r="C2" s="5" t="s">
        <v>21</v>
      </c>
      <c r="D2" s="5" t="s">
        <v>1</v>
      </c>
      <c r="E2" s="5" t="s">
        <v>4</v>
      </c>
      <c r="F2" s="5" t="s">
        <v>22</v>
      </c>
      <c r="G2" s="5" t="s">
        <v>23</v>
      </c>
      <c r="H2" s="5" t="s">
        <v>24</v>
      </c>
      <c r="I2" s="5" t="s">
        <v>8</v>
      </c>
      <c r="J2" s="5" t="s">
        <v>11</v>
      </c>
      <c r="K2" s="5" t="s">
        <v>32</v>
      </c>
      <c r="L2" s="4"/>
    </row>
    <row r="3" spans="1:12" ht="57.75">
      <c r="A3" s="4"/>
      <c r="B3" s="6" t="s">
        <v>0</v>
      </c>
      <c r="C3" s="7" t="s">
        <v>12</v>
      </c>
      <c r="D3" s="6" t="s">
        <v>14</v>
      </c>
      <c r="E3" s="8" t="s">
        <v>13</v>
      </c>
      <c r="F3" s="9" t="s">
        <v>15</v>
      </c>
      <c r="G3" s="9" t="s">
        <v>16</v>
      </c>
      <c r="H3" s="7" t="s">
        <v>17</v>
      </c>
      <c r="I3" s="10" t="s">
        <v>19</v>
      </c>
      <c r="J3" s="7" t="s">
        <v>30</v>
      </c>
      <c r="K3" s="10" t="s">
        <v>31</v>
      </c>
      <c r="L3" s="4"/>
    </row>
    <row r="4" spans="1:12" ht="14.25">
      <c r="A4" s="4"/>
      <c r="B4" s="11"/>
      <c r="C4" s="12"/>
      <c r="D4" s="39">
        <v>2088</v>
      </c>
      <c r="E4" s="13"/>
      <c r="F4" s="14"/>
      <c r="G4" s="14"/>
      <c r="H4" s="15"/>
      <c r="I4" s="16">
        <f>SUM(D4:H4)</f>
        <v>2088</v>
      </c>
      <c r="J4" s="15"/>
      <c r="K4" s="16">
        <f>I4*J4</f>
        <v>0</v>
      </c>
      <c r="L4" s="4"/>
    </row>
    <row r="5" spans="1:12" ht="14.25">
      <c r="A5" s="4"/>
      <c r="B5" s="11"/>
      <c r="C5" s="12"/>
      <c r="D5" s="40">
        <v>2088</v>
      </c>
      <c r="E5" s="13"/>
      <c r="F5" s="17"/>
      <c r="G5" s="17"/>
      <c r="H5" s="18"/>
      <c r="I5" s="16">
        <f aca="true" t="shared" si="0" ref="I5:I16">SUM(D5:H5)</f>
        <v>2088</v>
      </c>
      <c r="J5" s="18"/>
      <c r="K5" s="16">
        <f aca="true" t="shared" si="1" ref="K5:K16">I5*J5</f>
        <v>0</v>
      </c>
      <c r="L5" s="4"/>
    </row>
    <row r="6" spans="1:12" ht="14.25">
      <c r="A6" s="4"/>
      <c r="B6" s="11"/>
      <c r="C6" s="12"/>
      <c r="D6" s="40">
        <v>2088</v>
      </c>
      <c r="E6" s="13"/>
      <c r="F6" s="17"/>
      <c r="G6" s="17"/>
      <c r="H6" s="18"/>
      <c r="I6" s="16">
        <f t="shared" si="0"/>
        <v>2088</v>
      </c>
      <c r="J6" s="18"/>
      <c r="K6" s="16">
        <f t="shared" si="1"/>
        <v>0</v>
      </c>
      <c r="L6" s="4"/>
    </row>
    <row r="7" spans="1:12" ht="14.25">
      <c r="A7" s="4"/>
      <c r="B7" s="11"/>
      <c r="C7" s="12"/>
      <c r="D7" s="40">
        <v>2088</v>
      </c>
      <c r="E7" s="13"/>
      <c r="F7" s="17"/>
      <c r="G7" s="17"/>
      <c r="H7" s="18"/>
      <c r="I7" s="16">
        <f t="shared" si="0"/>
        <v>2088</v>
      </c>
      <c r="J7" s="18"/>
      <c r="K7" s="16">
        <f t="shared" si="1"/>
        <v>0</v>
      </c>
      <c r="L7" s="4"/>
    </row>
    <row r="8" spans="1:12" ht="14.25">
      <c r="A8" s="4"/>
      <c r="B8" s="11"/>
      <c r="C8" s="12"/>
      <c r="D8" s="40">
        <v>2088</v>
      </c>
      <c r="E8" s="13"/>
      <c r="F8" s="17"/>
      <c r="G8" s="17"/>
      <c r="H8" s="18"/>
      <c r="I8" s="16">
        <f t="shared" si="0"/>
        <v>2088</v>
      </c>
      <c r="J8" s="18"/>
      <c r="K8" s="16">
        <f t="shared" si="1"/>
        <v>0</v>
      </c>
      <c r="L8" s="4"/>
    </row>
    <row r="9" spans="1:12" ht="14.25">
      <c r="A9" s="4"/>
      <c r="B9" s="11"/>
      <c r="C9" s="12"/>
      <c r="D9" s="40">
        <v>2088</v>
      </c>
      <c r="E9" s="13"/>
      <c r="F9" s="17"/>
      <c r="G9" s="17"/>
      <c r="H9" s="18"/>
      <c r="I9" s="16">
        <f t="shared" si="0"/>
        <v>2088</v>
      </c>
      <c r="J9" s="18"/>
      <c r="K9" s="16">
        <f t="shared" si="1"/>
        <v>0</v>
      </c>
      <c r="L9" s="4"/>
    </row>
    <row r="10" spans="1:12" ht="14.25">
      <c r="A10" s="4"/>
      <c r="B10" s="11"/>
      <c r="C10" s="12"/>
      <c r="D10" s="40">
        <v>2088</v>
      </c>
      <c r="E10" s="13"/>
      <c r="F10" s="17"/>
      <c r="G10" s="17"/>
      <c r="H10" s="18"/>
      <c r="I10" s="16">
        <f t="shared" si="0"/>
        <v>2088</v>
      </c>
      <c r="J10" s="18"/>
      <c r="K10" s="16">
        <f t="shared" si="1"/>
        <v>0</v>
      </c>
      <c r="L10" s="4"/>
    </row>
    <row r="11" spans="1:12" ht="14.25">
      <c r="A11" s="4"/>
      <c r="B11" s="11"/>
      <c r="C11" s="12"/>
      <c r="D11" s="40">
        <v>2088</v>
      </c>
      <c r="E11" s="13"/>
      <c r="F11" s="17"/>
      <c r="G11" s="17"/>
      <c r="H11" s="18"/>
      <c r="I11" s="16">
        <f t="shared" si="0"/>
        <v>2088</v>
      </c>
      <c r="J11" s="18"/>
      <c r="K11" s="16">
        <f t="shared" si="1"/>
        <v>0</v>
      </c>
      <c r="L11" s="4"/>
    </row>
    <row r="12" spans="1:12" ht="14.25">
      <c r="A12" s="4"/>
      <c r="B12" s="11"/>
      <c r="C12" s="12"/>
      <c r="D12" s="40">
        <v>2088</v>
      </c>
      <c r="E12" s="19"/>
      <c r="F12" s="20"/>
      <c r="G12" s="20"/>
      <c r="H12" s="21"/>
      <c r="I12" s="16">
        <f t="shared" si="0"/>
        <v>2088</v>
      </c>
      <c r="J12" s="21"/>
      <c r="K12" s="16">
        <f t="shared" si="1"/>
        <v>0</v>
      </c>
      <c r="L12" s="4"/>
    </row>
    <row r="13" spans="1:12" ht="14.25">
      <c r="A13" s="4"/>
      <c r="B13" s="22"/>
      <c r="C13" s="12"/>
      <c r="D13" s="40">
        <v>2088</v>
      </c>
      <c r="E13" s="19"/>
      <c r="F13" s="20"/>
      <c r="G13" s="20"/>
      <c r="H13" s="21"/>
      <c r="I13" s="16">
        <f t="shared" si="0"/>
        <v>2088</v>
      </c>
      <c r="J13" s="21"/>
      <c r="K13" s="16">
        <f t="shared" si="1"/>
        <v>0</v>
      </c>
      <c r="L13" s="4"/>
    </row>
    <row r="14" spans="1:12" ht="14.25">
      <c r="A14" s="4"/>
      <c r="B14" s="11"/>
      <c r="C14" s="12"/>
      <c r="D14" s="40">
        <v>2088</v>
      </c>
      <c r="E14" s="19"/>
      <c r="F14" s="20"/>
      <c r="G14" s="20"/>
      <c r="H14" s="21"/>
      <c r="I14" s="16">
        <f t="shared" si="0"/>
        <v>2088</v>
      </c>
      <c r="J14" s="21"/>
      <c r="K14" s="16">
        <f t="shared" si="1"/>
        <v>0</v>
      </c>
      <c r="L14" s="4"/>
    </row>
    <row r="15" spans="1:12" ht="14.25">
      <c r="A15" s="4"/>
      <c r="B15" s="23"/>
      <c r="C15" s="12"/>
      <c r="D15" s="40">
        <v>2088</v>
      </c>
      <c r="E15" s="19"/>
      <c r="F15" s="20"/>
      <c r="G15" s="20"/>
      <c r="H15" s="21"/>
      <c r="I15" s="16">
        <f t="shared" si="0"/>
        <v>2088</v>
      </c>
      <c r="J15" s="21"/>
      <c r="K15" s="16">
        <f t="shared" si="1"/>
        <v>0</v>
      </c>
      <c r="L15" s="4"/>
    </row>
    <row r="16" spans="1:12" ht="15" thickBot="1">
      <c r="A16" s="4"/>
      <c r="B16" s="24"/>
      <c r="C16" s="25"/>
      <c r="D16" s="41">
        <v>2088</v>
      </c>
      <c r="E16" s="26"/>
      <c r="F16" s="27"/>
      <c r="G16" s="27"/>
      <c r="H16" s="28"/>
      <c r="I16" s="29">
        <f t="shared" si="0"/>
        <v>2088</v>
      </c>
      <c r="J16" s="28"/>
      <c r="K16" s="29">
        <f t="shared" si="1"/>
        <v>0</v>
      </c>
      <c r="L16" s="4"/>
    </row>
    <row r="17" spans="1:12" ht="14.25">
      <c r="A17" s="4"/>
      <c r="B17" s="30"/>
      <c r="C17" s="30"/>
      <c r="D17" s="31"/>
      <c r="E17" s="32"/>
      <c r="F17" s="32"/>
      <c r="G17" s="32"/>
      <c r="H17" s="32"/>
      <c r="I17" s="31"/>
      <c r="J17" s="4"/>
      <c r="K17" s="4"/>
      <c r="L17" s="4"/>
    </row>
    <row r="18" spans="1:12" ht="14.25">
      <c r="A18" s="4"/>
      <c r="B18" s="4"/>
      <c r="C18" s="4"/>
      <c r="D18" s="4"/>
      <c r="E18" s="4"/>
      <c r="F18" s="4"/>
      <c r="G18" s="4"/>
      <c r="H18" s="4"/>
      <c r="I18" s="4"/>
      <c r="J18" s="4"/>
      <c r="K18" s="5" t="s">
        <v>33</v>
      </c>
      <c r="L18" s="4"/>
    </row>
    <row r="19" spans="1:12" ht="15" thickBot="1">
      <c r="A19" s="33" t="s">
        <v>2</v>
      </c>
      <c r="B19" s="34" t="s">
        <v>9</v>
      </c>
      <c r="C19" s="4"/>
      <c r="D19" s="4"/>
      <c r="E19" s="4"/>
      <c r="F19" s="4"/>
      <c r="G19" s="4"/>
      <c r="H19" s="4"/>
      <c r="I19" s="35"/>
      <c r="J19" s="36" t="s">
        <v>18</v>
      </c>
      <c r="K19" s="37">
        <f>SUM(K4:K16)</f>
        <v>0</v>
      </c>
      <c r="L19" s="4"/>
    </row>
    <row r="20" spans="1:12" ht="15" thickTop="1">
      <c r="A20" s="33" t="s">
        <v>3</v>
      </c>
      <c r="B20" s="34" t="s">
        <v>10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4.25">
      <c r="A21" s="33" t="s">
        <v>1</v>
      </c>
      <c r="B21" s="4" t="s">
        <v>38</v>
      </c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4.25">
      <c r="A22" s="33" t="s">
        <v>4</v>
      </c>
      <c r="B22" s="4" t="s">
        <v>25</v>
      </c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4.25">
      <c r="A23" s="33" t="s">
        <v>5</v>
      </c>
      <c r="B23" s="4" t="s">
        <v>26</v>
      </c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4.25">
      <c r="A24" s="33" t="s">
        <v>6</v>
      </c>
      <c r="B24" s="4" t="s">
        <v>27</v>
      </c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4.25">
      <c r="A25" s="33" t="s">
        <v>7</v>
      </c>
      <c r="B25" s="4" t="s">
        <v>28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4.25">
      <c r="A26" s="33" t="s">
        <v>8</v>
      </c>
      <c r="B26" s="34" t="s">
        <v>29</v>
      </c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4.25">
      <c r="A27" s="33" t="s">
        <v>11</v>
      </c>
      <c r="B27" s="34" t="s">
        <v>35</v>
      </c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4.25">
      <c r="A28" s="33" t="s">
        <v>32</v>
      </c>
      <c r="B28" s="34" t="s">
        <v>36</v>
      </c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4.25">
      <c r="A29" s="33" t="s">
        <v>33</v>
      </c>
      <c r="B29" s="34" t="s">
        <v>34</v>
      </c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4.25">
      <c r="A30" s="38"/>
      <c r="B30" s="3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4.25">
      <c r="A31" s="38"/>
      <c r="B31" s="3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2" ht="12.75">
      <c r="A32" s="3"/>
      <c r="B32" s="2"/>
    </row>
    <row r="33" spans="1:2" ht="12.75">
      <c r="A33" s="3"/>
      <c r="B33" s="2"/>
    </row>
    <row r="34" spans="1:2" ht="12.75">
      <c r="A34" s="3"/>
      <c r="B34" s="2"/>
    </row>
    <row r="35" spans="1:2" ht="12.75">
      <c r="A35" s="3"/>
      <c r="B35" s="2"/>
    </row>
    <row r="36" spans="1:2" ht="12.75">
      <c r="A36" s="3"/>
      <c r="B36" s="2"/>
    </row>
    <row r="37" spans="1:2" ht="12.75">
      <c r="A37" s="3"/>
      <c r="B37" s="2"/>
    </row>
    <row r="38" spans="1:2" ht="12.75">
      <c r="A38" s="3"/>
      <c r="B38" s="2"/>
    </row>
    <row r="39" spans="1:2" ht="12.75">
      <c r="A39" s="3"/>
      <c r="B39" s="2"/>
    </row>
    <row r="40" spans="1:2" ht="12.75">
      <c r="A40" s="3"/>
      <c r="B40" s="2"/>
    </row>
    <row r="41" spans="1:2" ht="12.75">
      <c r="A41" s="3"/>
      <c r="B41" s="2"/>
    </row>
    <row r="42" spans="1:2" ht="12.75">
      <c r="A42" s="3"/>
      <c r="B42" s="2"/>
    </row>
    <row r="43" spans="1:2" ht="12.75">
      <c r="A43" s="3"/>
      <c r="B43" s="2"/>
    </row>
  </sheetData>
  <sheetProtection/>
  <mergeCells count="1">
    <mergeCell ref="B1:K1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&amp;C&amp;"Arial,Bold"&amp;A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showRowColHeaders="0" zoomScalePageLayoutView="0" workbookViewId="0" topLeftCell="A1">
      <selection activeCell="U29" sqref="U29"/>
    </sheetView>
  </sheetViews>
  <sheetFormatPr defaultColWidth="9.140625" defaultRowHeight="12.75"/>
  <cols>
    <col min="1" max="1" width="5.140625" style="1" bestFit="1" customWidth="1"/>
    <col min="2" max="2" width="22.140625" style="1" customWidth="1"/>
    <col min="3" max="3" width="23.57421875" style="1" customWidth="1"/>
    <col min="4" max="4" width="15.7109375" style="1" customWidth="1"/>
    <col min="5" max="9" width="11.7109375" style="1" customWidth="1"/>
    <col min="10" max="10" width="10.421875" style="1" customWidth="1"/>
    <col min="11" max="11" width="10.57421875" style="1" customWidth="1"/>
    <col min="12" max="16384" width="9.140625" style="1" customWidth="1"/>
  </cols>
  <sheetData>
    <row r="1" spans="2:11" ht="72" customHeight="1">
      <c r="B1" s="42" t="s">
        <v>37</v>
      </c>
      <c r="C1" s="42"/>
      <c r="D1" s="42"/>
      <c r="E1" s="42"/>
      <c r="F1" s="42"/>
      <c r="G1" s="42"/>
      <c r="H1" s="42"/>
      <c r="I1" s="42"/>
      <c r="J1" s="42"/>
      <c r="K1" s="42"/>
    </row>
    <row r="2" spans="1:12" ht="15" thickBot="1">
      <c r="A2" s="4"/>
      <c r="B2" s="5" t="s">
        <v>20</v>
      </c>
      <c r="C2" s="5" t="s">
        <v>21</v>
      </c>
      <c r="D2" s="5" t="s">
        <v>1</v>
      </c>
      <c r="E2" s="5" t="s">
        <v>4</v>
      </c>
      <c r="F2" s="5" t="s">
        <v>22</v>
      </c>
      <c r="G2" s="5" t="s">
        <v>23</v>
      </c>
      <c r="H2" s="5" t="s">
        <v>24</v>
      </c>
      <c r="I2" s="5" t="s">
        <v>8</v>
      </c>
      <c r="J2" s="5" t="s">
        <v>11</v>
      </c>
      <c r="K2" s="5" t="s">
        <v>32</v>
      </c>
      <c r="L2" s="4"/>
    </row>
    <row r="3" spans="1:12" ht="57.75">
      <c r="A3" s="4"/>
      <c r="B3" s="6" t="s">
        <v>0</v>
      </c>
      <c r="C3" s="7" t="s">
        <v>12</v>
      </c>
      <c r="D3" s="6" t="s">
        <v>14</v>
      </c>
      <c r="E3" s="8" t="s">
        <v>13</v>
      </c>
      <c r="F3" s="9" t="s">
        <v>15</v>
      </c>
      <c r="G3" s="9" t="s">
        <v>16</v>
      </c>
      <c r="H3" s="7" t="s">
        <v>17</v>
      </c>
      <c r="I3" s="10" t="s">
        <v>19</v>
      </c>
      <c r="J3" s="7" t="s">
        <v>30</v>
      </c>
      <c r="K3" s="10" t="s">
        <v>31</v>
      </c>
      <c r="L3" s="4"/>
    </row>
    <row r="4" spans="1:12" ht="14.25">
      <c r="A4" s="4"/>
      <c r="B4" s="11" t="s">
        <v>39</v>
      </c>
      <c r="C4" s="12" t="s">
        <v>40</v>
      </c>
      <c r="D4" s="39">
        <v>2088</v>
      </c>
      <c r="E4" s="13">
        <v>-192</v>
      </c>
      <c r="F4" s="14">
        <v>-96</v>
      </c>
      <c r="G4" s="14">
        <v>-112</v>
      </c>
      <c r="H4" s="15">
        <v>-72</v>
      </c>
      <c r="I4" s="16">
        <f>SUM(D4:H4)</f>
        <v>1616</v>
      </c>
      <c r="J4" s="43">
        <v>0.1</v>
      </c>
      <c r="K4" s="16">
        <f>I4*J4</f>
        <v>161.60000000000002</v>
      </c>
      <c r="L4" s="4"/>
    </row>
    <row r="5" spans="1:12" ht="14.25">
      <c r="A5" s="4"/>
      <c r="B5" s="11" t="s">
        <v>41</v>
      </c>
      <c r="C5" s="12" t="s">
        <v>46</v>
      </c>
      <c r="D5" s="40">
        <v>2088</v>
      </c>
      <c r="E5" s="13">
        <v>-144</v>
      </c>
      <c r="F5" s="17">
        <v>-96</v>
      </c>
      <c r="G5" s="17">
        <v>-112</v>
      </c>
      <c r="H5" s="18">
        <v>-72</v>
      </c>
      <c r="I5" s="16">
        <f aca="true" t="shared" si="0" ref="I5:I16">SUM(D5:H5)</f>
        <v>1664</v>
      </c>
      <c r="J5" s="43">
        <v>0.5</v>
      </c>
      <c r="K5" s="16">
        <f aca="true" t="shared" si="1" ref="K5:K16">I5*J5</f>
        <v>832</v>
      </c>
      <c r="L5" s="4"/>
    </row>
    <row r="6" spans="1:12" ht="14.25">
      <c r="A6" s="4"/>
      <c r="B6" s="11" t="s">
        <v>42</v>
      </c>
      <c r="C6" s="12" t="s">
        <v>48</v>
      </c>
      <c r="D6" s="40">
        <v>2088</v>
      </c>
      <c r="E6" s="13">
        <v>-120</v>
      </c>
      <c r="F6" s="17">
        <v>-96</v>
      </c>
      <c r="G6" s="17">
        <v>-112</v>
      </c>
      <c r="H6" s="18">
        <f>-8*14</f>
        <v>-112</v>
      </c>
      <c r="I6" s="16">
        <f t="shared" si="0"/>
        <v>1648</v>
      </c>
      <c r="J6" s="43">
        <v>1</v>
      </c>
      <c r="K6" s="16">
        <f t="shared" si="1"/>
        <v>1648</v>
      </c>
      <c r="L6" s="4"/>
    </row>
    <row r="7" spans="1:12" ht="14.25">
      <c r="A7" s="4"/>
      <c r="B7" s="11" t="s">
        <v>43</v>
      </c>
      <c r="C7" s="12" t="s">
        <v>47</v>
      </c>
      <c r="D7" s="40">
        <v>2088</v>
      </c>
      <c r="E7" s="13">
        <v>-120</v>
      </c>
      <c r="F7" s="17">
        <v>-96</v>
      </c>
      <c r="G7" s="17">
        <v>-112</v>
      </c>
      <c r="H7" s="18">
        <v>-112</v>
      </c>
      <c r="I7" s="16">
        <f t="shared" si="0"/>
        <v>1648</v>
      </c>
      <c r="J7" s="43">
        <v>0.75</v>
      </c>
      <c r="K7" s="16">
        <f t="shared" si="1"/>
        <v>1236</v>
      </c>
      <c r="L7" s="4"/>
    </row>
    <row r="8" spans="1:12" ht="14.25">
      <c r="A8" s="4"/>
      <c r="B8" s="11" t="s">
        <v>44</v>
      </c>
      <c r="C8" s="12" t="s">
        <v>49</v>
      </c>
      <c r="D8" s="40">
        <v>2088</v>
      </c>
      <c r="E8" s="13">
        <v>-120</v>
      </c>
      <c r="F8" s="17">
        <v>-96</v>
      </c>
      <c r="G8" s="17">
        <v>-112</v>
      </c>
      <c r="H8" s="18">
        <v>-112</v>
      </c>
      <c r="I8" s="16">
        <f t="shared" si="0"/>
        <v>1648</v>
      </c>
      <c r="J8" s="43">
        <v>0.25</v>
      </c>
      <c r="K8" s="16">
        <f t="shared" si="1"/>
        <v>412</v>
      </c>
      <c r="L8" s="4"/>
    </row>
    <row r="9" spans="1:12" ht="14.25">
      <c r="A9" s="4"/>
      <c r="B9" s="11" t="s">
        <v>45</v>
      </c>
      <c r="C9" s="12" t="s">
        <v>50</v>
      </c>
      <c r="D9" s="40">
        <v>2088</v>
      </c>
      <c r="E9" s="13">
        <v>-144</v>
      </c>
      <c r="F9" s="17">
        <v>-96</v>
      </c>
      <c r="G9" s="17">
        <v>-112</v>
      </c>
      <c r="H9" s="18">
        <v>-1736</v>
      </c>
      <c r="I9" s="16">
        <f t="shared" si="0"/>
        <v>0</v>
      </c>
      <c r="J9" s="43">
        <v>0.05</v>
      </c>
      <c r="K9" s="16">
        <f t="shared" si="1"/>
        <v>0</v>
      </c>
      <c r="L9" s="4"/>
    </row>
    <row r="10" spans="1:12" ht="14.25">
      <c r="A10" s="4"/>
      <c r="B10" s="11"/>
      <c r="C10" s="12"/>
      <c r="D10" s="40">
        <v>2088</v>
      </c>
      <c r="E10" s="13"/>
      <c r="F10" s="17"/>
      <c r="G10" s="17"/>
      <c r="H10" s="18"/>
      <c r="I10" s="16">
        <f t="shared" si="0"/>
        <v>2088</v>
      </c>
      <c r="J10" s="18"/>
      <c r="K10" s="16">
        <f t="shared" si="1"/>
        <v>0</v>
      </c>
      <c r="L10" s="4"/>
    </row>
    <row r="11" spans="1:12" ht="14.25">
      <c r="A11" s="4"/>
      <c r="B11" s="11"/>
      <c r="C11" s="12"/>
      <c r="D11" s="40">
        <v>2088</v>
      </c>
      <c r="E11" s="13"/>
      <c r="F11" s="17"/>
      <c r="G11" s="17"/>
      <c r="H11" s="18"/>
      <c r="I11" s="16">
        <f t="shared" si="0"/>
        <v>2088</v>
      </c>
      <c r="J11" s="18"/>
      <c r="K11" s="16">
        <f t="shared" si="1"/>
        <v>0</v>
      </c>
      <c r="L11" s="4"/>
    </row>
    <row r="12" spans="1:12" ht="14.25">
      <c r="A12" s="4"/>
      <c r="B12" s="11"/>
      <c r="C12" s="12"/>
      <c r="D12" s="40">
        <v>2088</v>
      </c>
      <c r="E12" s="19"/>
      <c r="F12" s="20"/>
      <c r="G12" s="20"/>
      <c r="H12" s="21"/>
      <c r="I12" s="16">
        <f t="shared" si="0"/>
        <v>2088</v>
      </c>
      <c r="J12" s="21"/>
      <c r="K12" s="16">
        <f t="shared" si="1"/>
        <v>0</v>
      </c>
      <c r="L12" s="4"/>
    </row>
    <row r="13" spans="1:12" ht="14.25">
      <c r="A13" s="4"/>
      <c r="B13" s="22"/>
      <c r="C13" s="12"/>
      <c r="D13" s="40">
        <v>2088</v>
      </c>
      <c r="E13" s="19"/>
      <c r="F13" s="20"/>
      <c r="G13" s="20"/>
      <c r="H13" s="21"/>
      <c r="I13" s="16">
        <f t="shared" si="0"/>
        <v>2088</v>
      </c>
      <c r="J13" s="21"/>
      <c r="K13" s="16">
        <f t="shared" si="1"/>
        <v>0</v>
      </c>
      <c r="L13" s="4"/>
    </row>
    <row r="14" spans="1:12" ht="14.25">
      <c r="A14" s="4"/>
      <c r="B14" s="11"/>
      <c r="C14" s="12"/>
      <c r="D14" s="40">
        <v>2088</v>
      </c>
      <c r="E14" s="19"/>
      <c r="F14" s="20"/>
      <c r="G14" s="20"/>
      <c r="H14" s="21"/>
      <c r="I14" s="16">
        <f t="shared" si="0"/>
        <v>2088</v>
      </c>
      <c r="J14" s="21"/>
      <c r="K14" s="16">
        <f t="shared" si="1"/>
        <v>0</v>
      </c>
      <c r="L14" s="4"/>
    </row>
    <row r="15" spans="1:12" ht="14.25">
      <c r="A15" s="4"/>
      <c r="B15" s="23"/>
      <c r="C15" s="12"/>
      <c r="D15" s="40">
        <v>2088</v>
      </c>
      <c r="E15" s="19"/>
      <c r="F15" s="20"/>
      <c r="G15" s="20"/>
      <c r="H15" s="21"/>
      <c r="I15" s="16">
        <f t="shared" si="0"/>
        <v>2088</v>
      </c>
      <c r="J15" s="21"/>
      <c r="K15" s="16">
        <f t="shared" si="1"/>
        <v>0</v>
      </c>
      <c r="L15" s="4"/>
    </row>
    <row r="16" spans="1:12" ht="15" thickBot="1">
      <c r="A16" s="4"/>
      <c r="B16" s="24"/>
      <c r="C16" s="25"/>
      <c r="D16" s="41">
        <v>2088</v>
      </c>
      <c r="E16" s="26"/>
      <c r="F16" s="27"/>
      <c r="G16" s="27"/>
      <c r="H16" s="28"/>
      <c r="I16" s="29">
        <f t="shared" si="0"/>
        <v>2088</v>
      </c>
      <c r="J16" s="28"/>
      <c r="K16" s="29">
        <f t="shared" si="1"/>
        <v>0</v>
      </c>
      <c r="L16" s="4"/>
    </row>
    <row r="17" spans="1:12" ht="14.25">
      <c r="A17" s="4"/>
      <c r="B17" s="30"/>
      <c r="C17" s="30"/>
      <c r="D17" s="31"/>
      <c r="E17" s="32"/>
      <c r="F17" s="32"/>
      <c r="G17" s="32"/>
      <c r="H17" s="32"/>
      <c r="I17" s="31"/>
      <c r="J17" s="4"/>
      <c r="K17" s="4"/>
      <c r="L17" s="4"/>
    </row>
    <row r="18" spans="1:12" ht="14.25">
      <c r="A18" s="4"/>
      <c r="B18" s="4"/>
      <c r="C18" s="4"/>
      <c r="D18" s="4"/>
      <c r="E18" s="4"/>
      <c r="F18" s="4"/>
      <c r="G18" s="4"/>
      <c r="H18" s="4"/>
      <c r="I18" s="4"/>
      <c r="J18" s="4"/>
      <c r="K18" s="5" t="s">
        <v>33</v>
      </c>
      <c r="L18" s="4"/>
    </row>
    <row r="19" spans="1:12" ht="15" thickBot="1">
      <c r="A19" s="33" t="s">
        <v>2</v>
      </c>
      <c r="B19" s="34" t="s">
        <v>9</v>
      </c>
      <c r="C19" s="4"/>
      <c r="D19" s="4"/>
      <c r="E19" s="4"/>
      <c r="F19" s="4"/>
      <c r="G19" s="4"/>
      <c r="H19" s="4"/>
      <c r="I19" s="35"/>
      <c r="J19" s="36" t="s">
        <v>18</v>
      </c>
      <c r="K19" s="37">
        <f>SUM(K4:K16)</f>
        <v>4289.6</v>
      </c>
      <c r="L19" s="4"/>
    </row>
    <row r="20" spans="1:12" ht="15" thickTop="1">
      <c r="A20" s="33" t="s">
        <v>3</v>
      </c>
      <c r="B20" s="34" t="s">
        <v>10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4.25">
      <c r="A21" s="33" t="s">
        <v>1</v>
      </c>
      <c r="B21" s="4" t="s">
        <v>38</v>
      </c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4.25">
      <c r="A22" s="33" t="s">
        <v>4</v>
      </c>
      <c r="B22" s="4" t="s">
        <v>25</v>
      </c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4.25">
      <c r="A23" s="33" t="s">
        <v>5</v>
      </c>
      <c r="B23" s="4" t="s">
        <v>26</v>
      </c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4.25">
      <c r="A24" s="33" t="s">
        <v>6</v>
      </c>
      <c r="B24" s="4" t="s">
        <v>27</v>
      </c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4.25">
      <c r="A25" s="33" t="s">
        <v>7</v>
      </c>
      <c r="B25" s="4" t="s">
        <v>28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4.25">
      <c r="A26" s="33" t="s">
        <v>8</v>
      </c>
      <c r="B26" s="34" t="s">
        <v>29</v>
      </c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4.25">
      <c r="A27" s="33" t="s">
        <v>11</v>
      </c>
      <c r="B27" s="34" t="s">
        <v>35</v>
      </c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4.25">
      <c r="A28" s="33" t="s">
        <v>32</v>
      </c>
      <c r="B28" s="34" t="s">
        <v>36</v>
      </c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4.25">
      <c r="A29" s="33" t="s">
        <v>33</v>
      </c>
      <c r="B29" s="34" t="s">
        <v>34</v>
      </c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4.25">
      <c r="A30" s="38"/>
      <c r="B30" s="3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4.25">
      <c r="A31" s="38"/>
      <c r="B31" s="3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2" ht="12.75">
      <c r="A32" s="3"/>
      <c r="B32" s="2"/>
    </row>
    <row r="33" spans="1:2" ht="12.75">
      <c r="A33" s="3"/>
      <c r="B33" s="2"/>
    </row>
    <row r="34" spans="1:2" ht="12.75">
      <c r="A34" s="3"/>
      <c r="B34" s="2"/>
    </row>
    <row r="35" spans="1:2" ht="12.75">
      <c r="A35" s="3"/>
      <c r="B35" s="2"/>
    </row>
    <row r="36" spans="1:2" ht="12.75">
      <c r="A36" s="3"/>
      <c r="B36" s="2"/>
    </row>
    <row r="37" spans="1:2" ht="12.75">
      <c r="A37" s="3"/>
      <c r="B37" s="2"/>
    </row>
    <row r="38" spans="1:2" ht="12.75">
      <c r="A38" s="3"/>
      <c r="B38" s="2"/>
    </row>
    <row r="39" spans="1:2" ht="12.75">
      <c r="A39" s="3"/>
      <c r="B39" s="2"/>
    </row>
    <row r="40" spans="1:2" ht="12.75">
      <c r="A40" s="3"/>
      <c r="B40" s="2"/>
    </row>
    <row r="41" spans="1:2" ht="12.75">
      <c r="A41" s="3"/>
      <c r="B41" s="2"/>
    </row>
    <row r="42" spans="1:2" ht="12.75">
      <c r="A42" s="3"/>
      <c r="B42" s="2"/>
    </row>
    <row r="43" spans="1:2" ht="12.75">
      <c r="A43" s="3"/>
      <c r="B43" s="2"/>
    </row>
  </sheetData>
  <sheetProtection/>
  <mergeCells count="1">
    <mergeCell ref="B1:K1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&amp;C&amp;"Arial,Bold"&amp;A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Hislen, Sarah</cp:lastModifiedBy>
  <cp:lastPrinted>2008-11-26T21:20:39Z</cp:lastPrinted>
  <dcterms:created xsi:type="dcterms:W3CDTF">2008-11-26T19:17:50Z</dcterms:created>
  <dcterms:modified xsi:type="dcterms:W3CDTF">2023-12-06T19:21:53Z</dcterms:modified>
  <cp:category/>
  <cp:version/>
  <cp:contentType/>
  <cp:contentStatus/>
</cp:coreProperties>
</file>