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Costing Policy &amp; Analysis\F&amp;A\Composite Benefits Rates\CBR Website\Rates\"/>
    </mc:Choice>
  </mc:AlternateContent>
  <xr:revisionPtr revIDLastSave="0" documentId="13_ncr:1_{AD18680F-7E33-43B0-8A5A-CAE9B40CFB22}" xr6:coauthVersionLast="46" xr6:coauthVersionMax="46" xr10:uidLastSave="{00000000-0000-0000-0000-000000000000}"/>
  <bookViews>
    <workbookView xWindow="28680" yWindow="-2550" windowWidth="29040" windowHeight="15840" xr2:uid="{00000000-000D-0000-FFFF-FFFF00000000}"/>
  </bookViews>
  <sheets>
    <sheet name="UCSF CBR Future and Current Yr" sheetId="3" r:id="rId1"/>
    <sheet name="UCSF CBR Prior Y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3" l="1"/>
  <c r="H38" i="3"/>
  <c r="G38" i="3"/>
  <c r="F38" i="3"/>
  <c r="E38" i="3"/>
  <c r="D38" i="3"/>
  <c r="C38" i="3"/>
  <c r="Q18" i="3"/>
  <c r="P18" i="3"/>
  <c r="O18" i="3"/>
  <c r="N18" i="3"/>
  <c r="M18" i="3"/>
  <c r="L18" i="3"/>
  <c r="K18" i="3"/>
  <c r="Y18" i="2"/>
  <c r="X18" i="2"/>
  <c r="V18" i="2"/>
  <c r="U18" i="2"/>
  <c r="T18" i="2"/>
  <c r="S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<sst xmlns="http://schemas.openxmlformats.org/spreadsheetml/2006/main" count="139" uniqueCount="32">
  <si>
    <t>Management and Professional</t>
  </si>
  <si>
    <t>Grand Total</t>
  </si>
  <si>
    <t>Benefits Administration</t>
  </si>
  <si>
    <t>Dental Benefits</t>
  </si>
  <si>
    <t>Disability Benefits</t>
  </si>
  <si>
    <t>Employee Support Programs</t>
  </si>
  <si>
    <t>FICA Tax</t>
  </si>
  <si>
    <t>Incentive Award Programs</t>
  </si>
  <si>
    <t>Life Insurance</t>
  </si>
  <si>
    <t xml:space="preserve">Medical Benefits </t>
  </si>
  <si>
    <t>Retiree Health Benefits (OPEB)</t>
  </si>
  <si>
    <t>Retirement Benefits (UCRP)</t>
  </si>
  <si>
    <t>Senior Management Supplement</t>
  </si>
  <si>
    <t>Unemployment Insurance</t>
  </si>
  <si>
    <t>Vision Benefits</t>
  </si>
  <si>
    <t>Workers' Compensation</t>
  </si>
  <si>
    <t>TOTAL FRINGE BENEFIT COSTS</t>
  </si>
  <si>
    <t>Medical Benefits</t>
  </si>
  <si>
    <t>Retiree Health Benefits</t>
  </si>
  <si>
    <t>Retirement Benefits</t>
  </si>
  <si>
    <r>
      <rPr>
        <b/>
        <sz val="16"/>
        <color theme="1"/>
        <rFont val="Calibri"/>
        <family val="2"/>
        <scheme val="minor"/>
      </rPr>
      <t>FY2020</t>
    </r>
    <r>
      <rPr>
        <b/>
        <sz val="12"/>
        <color theme="1"/>
        <rFont val="Calibri"/>
        <family val="2"/>
        <scheme val="minor"/>
      </rPr>
      <t xml:space="preserve"> Fringe Benefit Rate</t>
    </r>
  </si>
  <si>
    <r>
      <rPr>
        <b/>
        <sz val="16"/>
        <color theme="1"/>
        <rFont val="Calibri"/>
        <family val="2"/>
        <scheme val="minor"/>
      </rPr>
      <t>FY2021</t>
    </r>
    <r>
      <rPr>
        <b/>
        <sz val="12"/>
        <color theme="1"/>
        <rFont val="Calibri"/>
        <family val="2"/>
        <scheme val="minor"/>
      </rPr>
      <t xml:space="preserve"> Fringe Benefit Rate</t>
    </r>
  </si>
  <si>
    <r>
      <t xml:space="preserve">UCSF Fringe Benefit Costs  
</t>
    </r>
    <r>
      <rPr>
        <b/>
        <sz val="11"/>
        <color rgb="FF7030A0"/>
        <rFont val="Calibri"/>
        <family val="2"/>
        <scheme val="minor"/>
      </rPr>
      <t>Rate by benefit category:</t>
    </r>
  </si>
  <si>
    <r>
      <t xml:space="preserve">UCSF Fringe Benefit Costs 
</t>
    </r>
    <r>
      <rPr>
        <b/>
        <sz val="11"/>
        <color rgb="FF7030A0"/>
        <rFont val="Calibri"/>
        <family val="2"/>
        <scheme val="minor"/>
      </rPr>
      <t>Benefit category percent of rate:</t>
    </r>
  </si>
  <si>
    <r>
      <rPr>
        <b/>
        <sz val="16"/>
        <color theme="1"/>
        <rFont val="Calibri"/>
        <family val="2"/>
        <scheme val="minor"/>
      </rPr>
      <t>FY2022</t>
    </r>
    <r>
      <rPr>
        <b/>
        <sz val="12"/>
        <color theme="1"/>
        <rFont val="Calibri"/>
        <family val="2"/>
        <scheme val="minor"/>
      </rPr>
      <t xml:space="preserve"> Fringe Benefit Rate</t>
    </r>
  </si>
  <si>
    <t>Faculty Non-Tenured and Adjunct</t>
  </si>
  <si>
    <r>
      <t>F</t>
    </r>
    <r>
      <rPr>
        <b/>
        <sz val="10"/>
        <color theme="0"/>
        <rFont val="Calibri"/>
        <family val="2"/>
        <scheme val="minor"/>
      </rPr>
      <t>acutly Tenured, Clinical, In-Residence</t>
    </r>
  </si>
  <si>
    <t>Academic and Staff General</t>
  </si>
  <si>
    <t>Postdoctoral Fellows</t>
  </si>
  <si>
    <t>Partial Benefit and Student</t>
  </si>
  <si>
    <t>Non Full Benefit and Student</t>
  </si>
  <si>
    <r>
      <rPr>
        <b/>
        <sz val="16"/>
        <color theme="1"/>
        <rFont val="Calibri"/>
        <family val="2"/>
        <scheme val="minor"/>
      </rPr>
      <t>FY2023</t>
    </r>
    <r>
      <rPr>
        <b/>
        <sz val="12"/>
        <color theme="1"/>
        <rFont val="Calibri"/>
        <family val="2"/>
        <scheme val="minor"/>
      </rPr>
      <t xml:space="preserve"> Fringe Benefit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</si>
</sst>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3" fillId="0" borderId="0" xfId="2" applyFont="1" applyBorder="1" applyAlignment="1">
      <alignment wrapText="1"/>
    </xf>
    <xf numFmtId="0" fontId="2" fillId="2" borderId="1" xfId="2" applyFont="1" applyFill="1" applyBorder="1" applyAlignment="1">
      <alignment horizontal="center" wrapText="1"/>
    </xf>
    <xf numFmtId="0" fontId="1" fillId="0" borderId="2" xfId="2" applyBorder="1"/>
    <xf numFmtId="0" fontId="2" fillId="2" borderId="2" xfId="2" applyFont="1" applyFill="1" applyBorder="1"/>
    <xf numFmtId="0" fontId="2" fillId="0" borderId="0" xfId="2" applyFont="1" applyFill="1" applyBorder="1"/>
    <xf numFmtId="0" fontId="3" fillId="0" borderId="0" xfId="2" applyFont="1" applyFill="1" applyBorder="1"/>
    <xf numFmtId="164" fontId="2" fillId="2" borderId="1" xfId="4" applyNumberFormat="1" applyFont="1" applyFill="1" applyBorder="1" applyAlignment="1">
      <alignment horizontal="center"/>
    </xf>
    <xf numFmtId="164" fontId="0" fillId="0" borderId="2" xfId="1" applyNumberFormat="1" applyFont="1" applyBorder="1"/>
    <xf numFmtId="10" fontId="0" fillId="0" borderId="2" xfId="1" applyNumberFormat="1" applyFont="1" applyBorder="1"/>
    <xf numFmtId="0" fontId="0" fillId="0" borderId="2" xfId="2" applyFont="1" applyBorder="1"/>
    <xf numFmtId="0" fontId="4" fillId="0" borderId="0" xfId="2" applyFont="1"/>
    <xf numFmtId="0" fontId="1" fillId="0" borderId="2" xfId="2" applyFill="1" applyBorder="1"/>
    <xf numFmtId="0" fontId="0" fillId="0" borderId="0" xfId="0" applyFill="1"/>
    <xf numFmtId="164" fontId="0" fillId="0" borderId="2" xfId="1" applyNumberFormat="1" applyFont="1" applyFill="1" applyBorder="1"/>
  </cellXfs>
  <cellStyles count="7">
    <cellStyle name="Comma 2" xfId="3" xr:uid="{00000000-0005-0000-0000-000000000000}"/>
    <cellStyle name="Comma 2 3" xfId="6" xr:uid="{52444165-4322-41F9-9341-D5818CD34927}"/>
    <cellStyle name="Normal" xfId="0" builtinId="0"/>
    <cellStyle name="Normal 2 3" xfId="2" xr:uid="{00000000-0005-0000-0000-000002000000}"/>
    <cellStyle name="Normal 7" xfId="5" xr:uid="{CCEC59EF-3AE8-43EA-9306-AC119B49A608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BCE5-3024-4C78-8A0B-F7714F880157}">
  <dimension ref="A1:Q38"/>
  <sheetViews>
    <sheetView showGridLines="0" tabSelected="1" zoomScale="80" zoomScaleNormal="80" zoomScalePageLayoutView="90" workbookViewId="0">
      <selection activeCell="F44" sqref="F44"/>
    </sheetView>
  </sheetViews>
  <sheetFormatPr defaultRowHeight="14.5" x14ac:dyDescent="0.35"/>
  <cols>
    <col min="1" max="1" width="32.453125" style="1" customWidth="1"/>
    <col min="2" max="2" width="4.6328125" style="1" customWidth="1"/>
    <col min="3" max="8" width="13.6328125" style="1" customWidth="1"/>
    <col min="9" max="9" width="15.08984375" style="1" customWidth="1"/>
    <col min="10" max="10" width="4.6328125" style="1" customWidth="1"/>
    <col min="11" max="16" width="13.6328125" style="1" customWidth="1"/>
    <col min="17" max="17" width="15.08984375" style="1" customWidth="1"/>
    <col min="18" max="18" width="2.1796875" style="1" customWidth="1"/>
    <col min="19" max="16384" width="8.7265625" style="1"/>
  </cols>
  <sheetData>
    <row r="1" spans="1:17" ht="21" x14ac:dyDescent="0.5">
      <c r="C1" s="12" t="s">
        <v>31</v>
      </c>
      <c r="K1" s="12" t="s">
        <v>24</v>
      </c>
    </row>
    <row r="3" spans="1:17" ht="61.5" customHeight="1" x14ac:dyDescent="0.35">
      <c r="A3" s="2" t="s">
        <v>22</v>
      </c>
      <c r="B3" s="7"/>
      <c r="C3" s="3" t="s">
        <v>27</v>
      </c>
      <c r="D3" s="3" t="s">
        <v>26</v>
      </c>
      <c r="E3" s="3" t="s">
        <v>25</v>
      </c>
      <c r="F3" s="3" t="s">
        <v>0</v>
      </c>
      <c r="G3" s="3" t="s">
        <v>29</v>
      </c>
      <c r="H3" s="3" t="s">
        <v>28</v>
      </c>
      <c r="I3" s="3" t="s">
        <v>1</v>
      </c>
      <c r="J3" s="7"/>
      <c r="K3" s="3" t="s">
        <v>27</v>
      </c>
      <c r="L3" s="3" t="s">
        <v>26</v>
      </c>
      <c r="M3" s="3" t="s">
        <v>25</v>
      </c>
      <c r="N3" s="3" t="s">
        <v>0</v>
      </c>
      <c r="O3" s="3" t="s">
        <v>29</v>
      </c>
      <c r="P3" s="3" t="s">
        <v>28</v>
      </c>
      <c r="Q3" s="3" t="s">
        <v>1</v>
      </c>
    </row>
    <row r="4" spans="1:17" x14ac:dyDescent="0.35">
      <c r="A4" s="4" t="s">
        <v>2</v>
      </c>
      <c r="C4" s="9">
        <v>1.6281962819633103E-3</v>
      </c>
      <c r="D4" s="9">
        <v>1.12422636110925E-3</v>
      </c>
      <c r="E4" s="9">
        <v>1.2773923027806838E-3</v>
      </c>
      <c r="F4" s="9">
        <v>1.7276607537127034E-3</v>
      </c>
      <c r="G4" s="9">
        <v>1.1052984024813311E-4</v>
      </c>
      <c r="H4" s="9">
        <v>1.9228583425454353E-3</v>
      </c>
      <c r="I4" s="9">
        <v>1.2814579478084174E-3</v>
      </c>
      <c r="K4" s="9">
        <v>1.5441705933234222E-3</v>
      </c>
      <c r="L4" s="9">
        <v>9.9818764771039746E-4</v>
      </c>
      <c r="M4" s="9">
        <v>1.1788892316859866E-3</v>
      </c>
      <c r="N4" s="9">
        <v>1.6599157649612635E-3</v>
      </c>
      <c r="O4" s="9">
        <v>4.1811143480904929E-5</v>
      </c>
      <c r="P4" s="9">
        <v>1.8890259649443936E-3</v>
      </c>
      <c r="Q4" s="9">
        <v>1.1833047187915632E-3</v>
      </c>
    </row>
    <row r="5" spans="1:17" x14ac:dyDescent="0.35">
      <c r="A5" s="4" t="s">
        <v>3</v>
      </c>
      <c r="C5" s="9">
        <v>9.2468966949461936E-3</v>
      </c>
      <c r="D5" s="9">
        <v>4.0854887922207959E-3</v>
      </c>
      <c r="E5" s="9">
        <v>5.715680965339566E-3</v>
      </c>
      <c r="F5" s="9">
        <v>5.4855613315879315E-3</v>
      </c>
      <c r="G5" s="9">
        <v>1.941268488467851E-6</v>
      </c>
      <c r="H5" s="9">
        <v>5.1581584455904711E-3</v>
      </c>
      <c r="I5" s="9">
        <v>5.7536864134677991E-3</v>
      </c>
      <c r="K5" s="9">
        <v>9.082714595157873E-3</v>
      </c>
      <c r="L5" s="9">
        <v>4.0038885422153114E-3</v>
      </c>
      <c r="M5" s="9">
        <v>5.8243586317139745E-3</v>
      </c>
      <c r="N5" s="9">
        <v>5.485093772266891E-3</v>
      </c>
      <c r="O5" s="9">
        <v>8.6308141994714746E-7</v>
      </c>
      <c r="P5" s="9">
        <v>5.2726585523679252E-3</v>
      </c>
      <c r="Q5" s="9">
        <v>5.6382262011883642E-3</v>
      </c>
    </row>
    <row r="6" spans="1:17" x14ac:dyDescent="0.35">
      <c r="A6" s="4" t="s">
        <v>4</v>
      </c>
      <c r="C6" s="9">
        <v>1.1173778090953731E-3</v>
      </c>
      <c r="D6" s="9">
        <v>3.8495110832286058E-4</v>
      </c>
      <c r="E6" s="9">
        <v>6.3096643472961326E-4</v>
      </c>
      <c r="F6" s="9">
        <v>5.3266264648619535E-4</v>
      </c>
      <c r="G6" s="9">
        <v>1.122665673318368E-4</v>
      </c>
      <c r="H6" s="9">
        <v>1.7534596977171781E-3</v>
      </c>
      <c r="I6" s="9">
        <v>6.9922629132657132E-4</v>
      </c>
      <c r="K6" s="9">
        <v>1.0931917886179839E-3</v>
      </c>
      <c r="L6" s="9">
        <v>3.7757425292500195E-4</v>
      </c>
      <c r="M6" s="9">
        <v>6.4360016452950908E-4</v>
      </c>
      <c r="N6" s="9">
        <v>5.3022544296964962E-4</v>
      </c>
      <c r="O6" s="9">
        <v>1.0899252723974072E-4</v>
      </c>
      <c r="P6" s="9">
        <v>1.7927326158150047E-3</v>
      </c>
      <c r="Q6" s="9">
        <v>6.8282160931000492E-4</v>
      </c>
    </row>
    <row r="7" spans="1:17" x14ac:dyDescent="0.35">
      <c r="A7" s="4" t="s">
        <v>5</v>
      </c>
      <c r="C7" s="9">
        <v>3.9698181980136749E-3</v>
      </c>
      <c r="D7" s="9">
        <v>4.7680174794659707E-3</v>
      </c>
      <c r="E7" s="9">
        <v>4.2279333514571556E-3</v>
      </c>
      <c r="F7" s="9">
        <v>4.0979255844172478E-3</v>
      </c>
      <c r="G7" s="9">
        <v>3.7522241399487069E-3</v>
      </c>
      <c r="H7" s="9">
        <v>3.8935014484732427E-3</v>
      </c>
      <c r="I7" s="9">
        <v>4.2834289928639444E-3</v>
      </c>
      <c r="K7" s="9">
        <v>3.9190161916220099E-3</v>
      </c>
      <c r="L7" s="9">
        <v>4.5610367335986611E-3</v>
      </c>
      <c r="M7" s="9">
        <v>4.2087496901029873E-3</v>
      </c>
      <c r="N7" s="9">
        <v>4.0133009674087113E-3</v>
      </c>
      <c r="O7" s="9">
        <v>3.9030729341311952E-3</v>
      </c>
      <c r="P7" s="9">
        <v>3.8618890757864026E-3</v>
      </c>
      <c r="Q7" s="9">
        <v>4.1896305220640966E-3</v>
      </c>
    </row>
    <row r="8" spans="1:17" x14ac:dyDescent="0.35">
      <c r="A8" s="4" t="s">
        <v>6</v>
      </c>
      <c r="C8" s="9">
        <v>7.4552660809414736E-2</v>
      </c>
      <c r="D8" s="9">
        <v>5.3110145134357821E-2</v>
      </c>
      <c r="E8" s="9">
        <v>6.8387152891550812E-2</v>
      </c>
      <c r="F8" s="9">
        <v>5.9984040563975383E-2</v>
      </c>
      <c r="G8" s="9">
        <v>1.5400857805121775E-2</v>
      </c>
      <c r="H8" s="9">
        <v>1.102042575170507E-2</v>
      </c>
      <c r="I8" s="9">
        <v>5.6479788764241617E-2</v>
      </c>
      <c r="K8" s="9">
        <v>7.5819079670618253E-2</v>
      </c>
      <c r="L8" s="9">
        <v>5.1712299253919271E-2</v>
      </c>
      <c r="M8" s="9">
        <v>6.7873837734120882E-2</v>
      </c>
      <c r="N8" s="9">
        <v>5.7728121988079598E-2</v>
      </c>
      <c r="O8" s="9">
        <v>1.6594331532153034E-2</v>
      </c>
      <c r="P8" s="9">
        <v>1.1294801389574454E-2</v>
      </c>
      <c r="Q8" s="9">
        <v>5.6220799672489351E-2</v>
      </c>
    </row>
    <row r="9" spans="1:17" x14ac:dyDescent="0.35">
      <c r="A9" s="4" t="s">
        <v>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K9" s="9">
        <v>4.899761486996528E-3</v>
      </c>
      <c r="L9" s="9">
        <v>1.1586091554723673E-4</v>
      </c>
      <c r="M9" s="9">
        <v>0</v>
      </c>
      <c r="N9" s="9">
        <v>6.0610599341408599E-3</v>
      </c>
      <c r="O9" s="9">
        <v>7.1078403114028263E-4</v>
      </c>
      <c r="P9" s="9">
        <v>0</v>
      </c>
      <c r="Q9" s="9">
        <v>2.3804735279178515E-3</v>
      </c>
    </row>
    <row r="10" spans="1:17" x14ac:dyDescent="0.35">
      <c r="A10" s="4" t="s">
        <v>8</v>
      </c>
      <c r="C10" s="9">
        <v>6.1262390196655382E-4</v>
      </c>
      <c r="D10" s="9">
        <v>2.1106047891770069E-4</v>
      </c>
      <c r="E10" s="9">
        <v>3.4480713019626044E-4</v>
      </c>
      <c r="F10" s="9">
        <v>2.9010826483811538E-4</v>
      </c>
      <c r="G10" s="9">
        <v>4.0505205394455071E-7</v>
      </c>
      <c r="H10" s="9">
        <v>4.9886592084473198E-4</v>
      </c>
      <c r="I10" s="9">
        <v>3.5844520637779429E-4</v>
      </c>
      <c r="K10" s="9">
        <v>5.990416150978737E-4</v>
      </c>
      <c r="L10" s="9">
        <v>2.0714713764166198E-4</v>
      </c>
      <c r="M10" s="9">
        <v>3.5250789280297598E-4</v>
      </c>
      <c r="N10" s="9">
        <v>2.8925306189767248E-4</v>
      </c>
      <c r="O10" s="9">
        <v>7.1305026296217534E-6</v>
      </c>
      <c r="P10" s="9">
        <v>5.1124545696118082E-4</v>
      </c>
      <c r="Q10" s="9">
        <v>3.5058476618267923E-4</v>
      </c>
    </row>
    <row r="11" spans="1:17" x14ac:dyDescent="0.35">
      <c r="A11" s="11" t="s">
        <v>9</v>
      </c>
      <c r="C11" s="9">
        <v>0.12979704626329933</v>
      </c>
      <c r="D11" s="9">
        <v>5.7323517295754189E-2</v>
      </c>
      <c r="E11" s="9">
        <v>8.3988887970809181E-2</v>
      </c>
      <c r="F11" s="9">
        <v>6.8038870039309904E-2</v>
      </c>
      <c r="G11" s="9">
        <v>3.1613474366085337E-3</v>
      </c>
      <c r="H11" s="9">
        <v>0.14458637615072603</v>
      </c>
      <c r="I11" s="9">
        <v>8.3267315954384108E-2</v>
      </c>
      <c r="K11" s="9">
        <v>0.13029671282013963</v>
      </c>
      <c r="L11" s="9">
        <v>5.5964629992781713E-2</v>
      </c>
      <c r="M11" s="9">
        <v>8.5241806357025302E-2</v>
      </c>
      <c r="N11" s="9">
        <v>6.8433922082205126E-2</v>
      </c>
      <c r="O11" s="9">
        <v>3.6113226664155579E-3</v>
      </c>
      <c r="P11" s="9">
        <v>0.15965218307744641</v>
      </c>
      <c r="Q11" s="9">
        <v>8.3131049057090733E-2</v>
      </c>
    </row>
    <row r="12" spans="1:17" x14ac:dyDescent="0.35">
      <c r="A12" s="11" t="s">
        <v>10</v>
      </c>
      <c r="C12" s="9">
        <v>2.1592409069528539E-2</v>
      </c>
      <c r="D12" s="9">
        <v>1.4445817905200433E-2</v>
      </c>
      <c r="E12" s="9">
        <v>1.6709764848261241E-2</v>
      </c>
      <c r="F12" s="9">
        <v>2.2941881588785535E-2</v>
      </c>
      <c r="G12" s="9">
        <v>5.7279173789373766E-4</v>
      </c>
      <c r="H12" s="9">
        <v>3.6098892569430742E-4</v>
      </c>
      <c r="I12" s="9">
        <v>1.5769677488661388E-2</v>
      </c>
      <c r="K12" s="9">
        <v>2.3434748086270579E-2</v>
      </c>
      <c r="L12" s="9">
        <v>1.5148965477016619E-2</v>
      </c>
      <c r="M12" s="9">
        <v>1.7891377751469682E-2</v>
      </c>
      <c r="N12" s="9">
        <v>2.5191662785882706E-2</v>
      </c>
      <c r="O12" s="9">
        <v>6.3454558929843961E-4</v>
      </c>
      <c r="P12" s="9">
        <v>3.9617585962438922E-4</v>
      </c>
      <c r="Q12" s="9">
        <v>1.6903215550154643E-2</v>
      </c>
    </row>
    <row r="13" spans="1:17" x14ac:dyDescent="0.35">
      <c r="A13" s="11" t="s">
        <v>11</v>
      </c>
      <c r="C13" s="9">
        <v>0.14674087872480024</v>
      </c>
      <c r="D13" s="9">
        <v>9.7049962274636956E-2</v>
      </c>
      <c r="E13" s="9">
        <v>0.11875227765935541</v>
      </c>
      <c r="F13" s="9">
        <v>0.14675756112535346</v>
      </c>
      <c r="G13" s="9">
        <v>3.7879004342587963E-3</v>
      </c>
      <c r="H13" s="9">
        <v>2.5103956610969453E-3</v>
      </c>
      <c r="I13" s="9">
        <v>0.10621556748020293</v>
      </c>
      <c r="K13" s="9">
        <v>0.16075804876606403</v>
      </c>
      <c r="L13" s="9">
        <v>0.10235369416190081</v>
      </c>
      <c r="M13" s="9">
        <v>0.12966770431993074</v>
      </c>
      <c r="N13" s="9">
        <v>0.16180364427297572</v>
      </c>
      <c r="O13" s="9">
        <v>4.3630056112962685E-3</v>
      </c>
      <c r="P13" s="9">
        <v>2.7683290809964612E-3</v>
      </c>
      <c r="Q13" s="9">
        <v>0.11475113758529162</v>
      </c>
    </row>
    <row r="14" spans="1:17" x14ac:dyDescent="0.35">
      <c r="A14" s="4" t="s">
        <v>12</v>
      </c>
      <c r="C14" s="9">
        <v>6.986914711333047E-9</v>
      </c>
      <c r="D14" s="9">
        <v>1.0295406634338947E-5</v>
      </c>
      <c r="E14" s="9">
        <v>-1.424237454644257E-8</v>
      </c>
      <c r="F14" s="9">
        <v>7.8741849053700535E-4</v>
      </c>
      <c r="G14" s="9">
        <v>1.6011895942104035E-5</v>
      </c>
      <c r="H14" s="9">
        <v>0</v>
      </c>
      <c r="I14" s="9">
        <v>6.7800609437805351E-5</v>
      </c>
      <c r="K14" s="9">
        <v>0</v>
      </c>
      <c r="L14" s="9">
        <v>1.3468401031860428E-5</v>
      </c>
      <c r="M14" s="9">
        <v>0</v>
      </c>
      <c r="N14" s="9">
        <v>8.0844181892800854E-4</v>
      </c>
      <c r="O14" s="9">
        <v>0</v>
      </c>
      <c r="P14" s="9">
        <v>0</v>
      </c>
      <c r="Q14" s="9">
        <v>6.8449688295847992E-5</v>
      </c>
    </row>
    <row r="15" spans="1:17" x14ac:dyDescent="0.35">
      <c r="A15" s="4" t="s">
        <v>13</v>
      </c>
      <c r="C15" s="9">
        <v>1.7467072274163385E-3</v>
      </c>
      <c r="D15" s="9">
        <v>1.9158695568681076E-3</v>
      </c>
      <c r="E15" s="9">
        <v>1.6563305893072689E-3</v>
      </c>
      <c r="F15" s="9">
        <v>1.8241562120425237E-3</v>
      </c>
      <c r="G15" s="9">
        <v>1.5788565418398983E-3</v>
      </c>
      <c r="H15" s="9">
        <v>1.5608455109808205E-3</v>
      </c>
      <c r="I15" s="9">
        <v>1.7984319684356521E-3</v>
      </c>
      <c r="K15" s="9">
        <v>4.6439627527961616E-4</v>
      </c>
      <c r="L15" s="9">
        <v>4.1886077506146359E-4</v>
      </c>
      <c r="M15" s="9">
        <v>3.2829519954244955E-4</v>
      </c>
      <c r="N15" s="9">
        <v>5.0043551346399563E-4</v>
      </c>
      <c r="O15" s="9">
        <v>4.0810476695283843E-4</v>
      </c>
      <c r="P15" s="9">
        <v>3.3000769499153139E-4</v>
      </c>
      <c r="Q15" s="9">
        <v>4.3574107799211257E-4</v>
      </c>
    </row>
    <row r="16" spans="1:17" x14ac:dyDescent="0.35">
      <c r="A16" s="4" t="s">
        <v>14</v>
      </c>
      <c r="C16" s="9">
        <v>1.4572409977605713E-3</v>
      </c>
      <c r="D16" s="9">
        <v>5.1609222917079335E-4</v>
      </c>
      <c r="E16" s="9">
        <v>8.0435598123583876E-4</v>
      </c>
      <c r="F16" s="9">
        <v>7.220337126443981E-4</v>
      </c>
      <c r="G16" s="9">
        <v>2.4630083200163973E-7</v>
      </c>
      <c r="H16" s="9">
        <v>9.3567970154743031E-4</v>
      </c>
      <c r="I16" s="9">
        <v>8.5019366954390769E-4</v>
      </c>
      <c r="K16" s="9">
        <v>1.4536628478962533E-3</v>
      </c>
      <c r="L16" s="9">
        <v>5.1011757466334364E-4</v>
      </c>
      <c r="M16" s="9">
        <v>8.3519251479822186E-4</v>
      </c>
      <c r="N16" s="9">
        <v>7.3358266519975648E-4</v>
      </c>
      <c r="O16" s="9">
        <v>1.5354009088008559E-7</v>
      </c>
      <c r="P16" s="9">
        <v>9.6739803095749098E-4</v>
      </c>
      <c r="Q16" s="9">
        <v>8.4315901438589244E-4</v>
      </c>
    </row>
    <row r="17" spans="1:17" x14ac:dyDescent="0.35">
      <c r="A17" s="4" t="s">
        <v>15</v>
      </c>
      <c r="C17" s="9">
        <v>5.609593429043061E-3</v>
      </c>
      <c r="D17" s="9">
        <v>6.6707474689923184E-3</v>
      </c>
      <c r="E17" s="9">
        <v>5.8616595558818266E-3</v>
      </c>
      <c r="F17" s="9">
        <v>5.7612428976131901E-3</v>
      </c>
      <c r="G17" s="9">
        <v>5.3027797372422339E-3</v>
      </c>
      <c r="H17" s="9">
        <v>9.5780310981270576E-3</v>
      </c>
      <c r="I17" s="9">
        <v>6.174979213247991E-3</v>
      </c>
      <c r="K17" s="9">
        <v>6.6354552629158993E-3</v>
      </c>
      <c r="L17" s="9">
        <v>7.6142691339866342E-3</v>
      </c>
      <c r="M17" s="9">
        <v>6.9536805122772695E-3</v>
      </c>
      <c r="N17" s="9">
        <v>6.7613399296200423E-3</v>
      </c>
      <c r="O17" s="9">
        <v>6.6158820737512846E-3</v>
      </c>
      <c r="P17" s="9">
        <v>1.1263553200534369E-2</v>
      </c>
      <c r="Q17" s="9">
        <v>7.2214070088452344E-3</v>
      </c>
    </row>
    <row r="18" spans="1:17" x14ac:dyDescent="0.35">
      <c r="A18" s="5" t="s">
        <v>16</v>
      </c>
      <c r="B18" s="6"/>
      <c r="C18" s="8">
        <v>0.39807145639416264</v>
      </c>
      <c r="D18" s="8">
        <v>0.24161619149165153</v>
      </c>
      <c r="E18" s="8">
        <v>0.3083571954385303</v>
      </c>
      <c r="F18" s="8">
        <v>0.31895112321130359</v>
      </c>
      <c r="G18" s="8">
        <v>3.3798158757810171E-2</v>
      </c>
      <c r="H18" s="8">
        <v>0.18377958665504873</v>
      </c>
      <c r="I18" s="8">
        <v>0.28299999999999997</v>
      </c>
      <c r="J18" s="6"/>
      <c r="K18" s="8">
        <f>SUM(K4:K17)</f>
        <v>0.42</v>
      </c>
      <c r="L18" s="8">
        <f t="shared" ref="L18:N18" si="0">SUM(L4:L17)</f>
        <v>0.24399999999999997</v>
      </c>
      <c r="M18" s="8">
        <f t="shared" si="0"/>
        <v>0.32100000000000006</v>
      </c>
      <c r="N18" s="8">
        <f t="shared" si="0"/>
        <v>0.33999999999999997</v>
      </c>
      <c r="O18" s="8">
        <f>SUM(O4:O17)</f>
        <v>3.6999999999999998E-2</v>
      </c>
      <c r="P18" s="8">
        <f t="shared" ref="P18:Q18" si="1">SUM(P4:P17)</f>
        <v>0.20000000000000004</v>
      </c>
      <c r="Q18" s="8">
        <f t="shared" si="1"/>
        <v>0.29399999999999998</v>
      </c>
    </row>
    <row r="23" spans="1:17" ht="54" x14ac:dyDescent="0.35">
      <c r="A23" s="2" t="s">
        <v>23</v>
      </c>
      <c r="C23" s="3" t="s">
        <v>27</v>
      </c>
      <c r="D23" s="3" t="s">
        <v>26</v>
      </c>
      <c r="E23" s="3" t="s">
        <v>25</v>
      </c>
      <c r="F23" s="3" t="s">
        <v>0</v>
      </c>
      <c r="G23" s="3" t="s">
        <v>29</v>
      </c>
      <c r="H23" s="3" t="s">
        <v>28</v>
      </c>
      <c r="I23" s="3" t="s">
        <v>1</v>
      </c>
      <c r="K23" s="3" t="s">
        <v>27</v>
      </c>
      <c r="L23" s="3" t="s">
        <v>26</v>
      </c>
      <c r="M23" s="3" t="s">
        <v>25</v>
      </c>
      <c r="N23" s="3" t="s">
        <v>0</v>
      </c>
      <c r="O23" s="3" t="s">
        <v>29</v>
      </c>
      <c r="P23" s="3" t="s">
        <v>28</v>
      </c>
      <c r="Q23" s="3" t="s">
        <v>1</v>
      </c>
    </row>
    <row r="24" spans="1:17" x14ac:dyDescent="0.35">
      <c r="A24" s="4" t="s">
        <v>2</v>
      </c>
      <c r="C24" s="9">
        <v>4.0902110809751249E-3</v>
      </c>
      <c r="D24" s="9">
        <v>4.6529429760840133E-3</v>
      </c>
      <c r="E24" s="9">
        <v>4.1425733586791767E-3</v>
      </c>
      <c r="F24" s="9">
        <v>5.4166943709683581E-3</v>
      </c>
      <c r="G24" s="9">
        <v>3.2702917647131169E-3</v>
      </c>
      <c r="H24" s="9">
        <v>1.0462850513178098E-2</v>
      </c>
      <c r="I24" s="9">
        <v>4.5281199569202034E-3</v>
      </c>
      <c r="K24" s="9">
        <v>3.6765966507700527E-3</v>
      </c>
      <c r="L24" s="9">
        <v>4.0909329824196624E-3</v>
      </c>
      <c r="M24" s="9">
        <v>3.6725521236323565E-3</v>
      </c>
      <c r="N24" s="9">
        <v>4.8821051910625402E-3</v>
      </c>
      <c r="O24" s="9">
        <v>1.1300309048893225E-3</v>
      </c>
      <c r="P24" s="9">
        <v>9.4451298247219661E-3</v>
      </c>
      <c r="Q24" s="9">
        <v>4.0248459822842288E-3</v>
      </c>
    </row>
    <row r="25" spans="1:17" x14ac:dyDescent="0.35">
      <c r="A25" s="4" t="s">
        <v>3</v>
      </c>
      <c r="C25" s="9">
        <v>2.3229238234529669E-2</v>
      </c>
      <c r="D25" s="9">
        <v>1.6909002525859116E-2</v>
      </c>
      <c r="E25" s="9">
        <v>1.8535909166027431E-2</v>
      </c>
      <c r="F25" s="9">
        <v>1.719875219863632E-2</v>
      </c>
      <c r="G25" s="9">
        <v>5.7437107813432518E-5</v>
      </c>
      <c r="H25" s="9">
        <v>2.8067091342806477E-2</v>
      </c>
      <c r="I25" s="9">
        <v>2.0331047397412719E-2</v>
      </c>
      <c r="K25" s="9">
        <v>2.1625510940852081E-2</v>
      </c>
      <c r="L25" s="9">
        <v>1.640937927137423E-2</v>
      </c>
      <c r="M25" s="9">
        <v>1.814441941343917E-2</v>
      </c>
      <c r="N25" s="9">
        <v>1.6132628741961447E-2</v>
      </c>
      <c r="O25" s="9">
        <v>2.3326524863436418E-5</v>
      </c>
      <c r="P25" s="9">
        <v>2.6363292761839623E-2</v>
      </c>
      <c r="Q25" s="9">
        <v>1.9177640140096479E-2</v>
      </c>
    </row>
    <row r="26" spans="1:17" x14ac:dyDescent="0.35">
      <c r="A26" s="4" t="s">
        <v>4</v>
      </c>
      <c r="C26" s="9">
        <v>2.8069779712840484E-3</v>
      </c>
      <c r="D26" s="9">
        <v>1.5932339051713E-3</v>
      </c>
      <c r="E26" s="9">
        <v>2.0462192679897872E-3</v>
      </c>
      <c r="F26" s="9">
        <v>1.6700447426651918E-3</v>
      </c>
      <c r="G26" s="9">
        <v>3.3216770220032749E-3</v>
      </c>
      <c r="H26" s="9">
        <v>9.5411015425145834E-3</v>
      </c>
      <c r="I26" s="9">
        <v>2.470764280305906E-3</v>
      </c>
      <c r="K26" s="9">
        <v>2.602837591947581E-3</v>
      </c>
      <c r="L26" s="9">
        <v>1.5474354628073853E-3</v>
      </c>
      <c r="M26" s="9">
        <v>2.0049849362289997E-3</v>
      </c>
      <c r="N26" s="9">
        <v>1.5594865969695579E-3</v>
      </c>
      <c r="O26" s="9">
        <v>2.9457439794524521E-3</v>
      </c>
      <c r="P26" s="9">
        <v>8.963663079075021E-3</v>
      </c>
      <c r="Q26" s="9">
        <v>2.3225224806462754E-3</v>
      </c>
    </row>
    <row r="27" spans="1:17" x14ac:dyDescent="0.35">
      <c r="A27" s="4" t="s">
        <v>5</v>
      </c>
      <c r="C27" s="9">
        <v>9.9726271106533142E-3</v>
      </c>
      <c r="D27" s="9">
        <v>1.9733849168095667E-2</v>
      </c>
      <c r="E27" s="9">
        <v>1.3711155160314643E-2</v>
      </c>
      <c r="F27" s="9">
        <v>1.2848130281398607E-2</v>
      </c>
      <c r="G27" s="9">
        <v>0.11101859621514538</v>
      </c>
      <c r="H27" s="9">
        <v>2.1185712294485029E-2</v>
      </c>
      <c r="I27" s="9">
        <v>1.5135791494218885E-2</v>
      </c>
      <c r="K27" s="9">
        <v>9.330990932433357E-3</v>
      </c>
      <c r="L27" s="9">
        <v>1.8692773498355172E-2</v>
      </c>
      <c r="M27" s="9">
        <v>1.3111369751099645E-2</v>
      </c>
      <c r="N27" s="9">
        <v>1.1803826374731504E-2</v>
      </c>
      <c r="O27" s="9">
        <v>0.10548845767922149</v>
      </c>
      <c r="P27" s="9">
        <v>1.9309445378932009E-2</v>
      </c>
      <c r="Q27" s="9">
        <v>1.4250443952598968E-2</v>
      </c>
    </row>
    <row r="28" spans="1:17" x14ac:dyDescent="0.35">
      <c r="A28" s="4" t="s">
        <v>6</v>
      </c>
      <c r="C28" s="9">
        <v>0.18728461840678709</v>
      </c>
      <c r="D28" s="9">
        <v>0.21981202835155572</v>
      </c>
      <c r="E28" s="9">
        <v>0.22177900792713465</v>
      </c>
      <c r="F28" s="9">
        <v>0.18806656004229289</v>
      </c>
      <c r="G28" s="9">
        <v>0.45567150315734001</v>
      </c>
      <c r="H28" s="9">
        <v>5.9965450746117019E-2</v>
      </c>
      <c r="I28" s="9">
        <v>0.19957522531534141</v>
      </c>
      <c r="K28" s="9">
        <v>0.18052161826337679</v>
      </c>
      <c r="L28" s="9">
        <v>0.21193565267999703</v>
      </c>
      <c r="M28" s="9">
        <v>0.21144497736486251</v>
      </c>
      <c r="N28" s="9">
        <v>0.16978859408258706</v>
      </c>
      <c r="O28" s="9">
        <v>0.44849544681494685</v>
      </c>
      <c r="P28" s="9">
        <v>5.647400694787226E-2</v>
      </c>
      <c r="Q28" s="9">
        <v>0.19122720977037194</v>
      </c>
    </row>
    <row r="29" spans="1:17" x14ac:dyDescent="0.35">
      <c r="A29" s="4" t="s">
        <v>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K29" s="9">
        <v>1.1666098778563162E-2</v>
      </c>
      <c r="L29" s="9">
        <v>4.7483981781654404E-4</v>
      </c>
      <c r="M29" s="9">
        <v>0</v>
      </c>
      <c r="N29" s="9">
        <v>1.7826646865120178E-2</v>
      </c>
      <c r="O29" s="9">
        <v>1.921037922000764E-2</v>
      </c>
      <c r="P29" s="9">
        <v>0</v>
      </c>
      <c r="Q29" s="9">
        <v>8.0968487344144618E-3</v>
      </c>
    </row>
    <row r="30" spans="1:17" x14ac:dyDescent="0.35">
      <c r="A30" s="4" t="s">
        <v>8</v>
      </c>
      <c r="C30" s="9">
        <v>1.5389797287046513E-3</v>
      </c>
      <c r="D30" s="9">
        <v>8.7353615506762666E-4</v>
      </c>
      <c r="E30" s="9">
        <v>1.1182068565187618E-3</v>
      </c>
      <c r="F30" s="9">
        <v>9.0956966044581083E-4</v>
      </c>
      <c r="G30" s="9">
        <v>1.1984441426145742E-5</v>
      </c>
      <c r="H30" s="9">
        <v>2.7144795019105965E-3</v>
      </c>
      <c r="I30" s="9">
        <v>1.2665908352572238E-3</v>
      </c>
      <c r="K30" s="9">
        <v>1.4262895597568423E-3</v>
      </c>
      <c r="L30" s="9">
        <v>8.4896367885927055E-4</v>
      </c>
      <c r="M30" s="9">
        <v>1.0981554292927599E-3</v>
      </c>
      <c r="N30" s="9">
        <v>8.5074429969903681E-4</v>
      </c>
      <c r="O30" s="9">
        <v>1.9271628728707442E-4</v>
      </c>
      <c r="P30" s="9">
        <v>2.5562272848059036E-3</v>
      </c>
      <c r="Q30" s="9">
        <v>1.1924651910975486E-3</v>
      </c>
    </row>
    <row r="31" spans="1:17" x14ac:dyDescent="0.35">
      <c r="A31" s="4" t="s">
        <v>17</v>
      </c>
      <c r="C31" s="9">
        <v>0.32606469059358228</v>
      </c>
      <c r="D31" s="9">
        <v>0.23725031398706931</v>
      </c>
      <c r="E31" s="9">
        <v>0.27237531412673655</v>
      </c>
      <c r="F31" s="9">
        <v>0.21332067858633777</v>
      </c>
      <c r="G31" s="9">
        <v>9.3536084591531218E-2</v>
      </c>
      <c r="H31" s="9">
        <v>0.78673795486390063</v>
      </c>
      <c r="I31" s="9">
        <v>0.29423079842538558</v>
      </c>
      <c r="K31" s="9">
        <v>0.31023026861938008</v>
      </c>
      <c r="L31" s="9">
        <v>0.22936323767533492</v>
      </c>
      <c r="M31" s="9">
        <v>0.26555079862001646</v>
      </c>
      <c r="N31" s="9">
        <v>0.2012762414182504</v>
      </c>
      <c r="O31" s="9">
        <v>9.7603315308528601E-2</v>
      </c>
      <c r="P31" s="9">
        <v>0.79826091538723187</v>
      </c>
      <c r="Q31" s="9">
        <v>0.28275867026221341</v>
      </c>
    </row>
    <row r="32" spans="1:17" x14ac:dyDescent="0.35">
      <c r="A32" s="4" t="s">
        <v>18</v>
      </c>
      <c r="C32" s="9">
        <v>5.4242545459346259E-2</v>
      </c>
      <c r="D32" s="9">
        <v>5.9788285776781538E-2</v>
      </c>
      <c r="E32" s="9">
        <v>5.4189638171074438E-2</v>
      </c>
      <c r="F32" s="9">
        <v>7.1929144998140196E-2</v>
      </c>
      <c r="G32" s="9">
        <v>1.6947424325633578E-2</v>
      </c>
      <c r="H32" s="9">
        <v>1.9642493068170717E-3</v>
      </c>
      <c r="I32" s="9">
        <v>5.5723242009404206E-2</v>
      </c>
      <c r="K32" s="9">
        <v>5.5797019253025187E-2</v>
      </c>
      <c r="L32" s="9">
        <v>6.2085924086133691E-2</v>
      </c>
      <c r="M32" s="9">
        <v>5.5736379288067531E-2</v>
      </c>
      <c r="N32" s="9">
        <v>7.4093125840831497E-2</v>
      </c>
      <c r="O32" s="9">
        <v>1.7149880791849721E-2</v>
      </c>
      <c r="P32" s="9">
        <v>1.9808792981219456E-3</v>
      </c>
      <c r="Q32" s="9">
        <v>5.7493930442702873E-2</v>
      </c>
    </row>
    <row r="33" spans="1:17" s="14" customFormat="1" x14ac:dyDescent="0.35">
      <c r="A33" s="13" t="s">
        <v>19</v>
      </c>
      <c r="C33" s="15">
        <v>0.36862949193599115</v>
      </c>
      <c r="D33" s="15">
        <v>0.40166994469818174</v>
      </c>
      <c r="E33" s="15">
        <v>0.38511271802972463</v>
      </c>
      <c r="F33" s="15">
        <v>0.46012555042211684</v>
      </c>
      <c r="G33" s="15">
        <v>0.11207416538285471</v>
      </c>
      <c r="H33" s="15">
        <v>1.3659817756631028E-2</v>
      </c>
      <c r="I33" s="15">
        <v>0.3753200264318125</v>
      </c>
      <c r="K33" s="15">
        <v>0.38275725896681911</v>
      </c>
      <c r="L33" s="15">
        <v>0.41948235312254434</v>
      </c>
      <c r="M33" s="15">
        <v>0.40394923464152871</v>
      </c>
      <c r="N33" s="15">
        <v>0.47589307139110509</v>
      </c>
      <c r="O33" s="15">
        <v>0.11791907057557482</v>
      </c>
      <c r="P33" s="15">
        <v>1.3841645404982303E-2</v>
      </c>
      <c r="Q33" s="15">
        <v>0.39030999178670622</v>
      </c>
    </row>
    <row r="34" spans="1:17" x14ac:dyDescent="0.35">
      <c r="A34" s="4" t="s">
        <v>12</v>
      </c>
      <c r="C34" s="9">
        <v>1.755191084189352E-8</v>
      </c>
      <c r="D34" s="9">
        <v>4.2610582390107243E-5</v>
      </c>
      <c r="E34" s="9">
        <v>-4.6187910504853865E-8</v>
      </c>
      <c r="F34" s="9">
        <v>2.4687747847037503E-3</v>
      </c>
      <c r="G34" s="9">
        <v>4.7375053939599488E-4</v>
      </c>
      <c r="H34" s="9">
        <v>0</v>
      </c>
      <c r="I34" s="9">
        <v>2.3957812522192704E-4</v>
      </c>
      <c r="K34" s="9">
        <v>0</v>
      </c>
      <c r="L34" s="9">
        <v>5.5198364884673897E-5</v>
      </c>
      <c r="M34" s="9">
        <v>0</v>
      </c>
      <c r="N34" s="9">
        <v>2.3777700556706135E-3</v>
      </c>
      <c r="O34" s="9">
        <v>0</v>
      </c>
      <c r="P34" s="9">
        <v>0</v>
      </c>
      <c r="Q34" s="9">
        <v>2.3282206903349657E-4</v>
      </c>
    </row>
    <row r="35" spans="1:17" x14ac:dyDescent="0.35">
      <c r="A35" s="4" t="s">
        <v>13</v>
      </c>
      <c r="C35" s="9">
        <v>4.3879238246280657E-3</v>
      </c>
      <c r="D35" s="9">
        <v>7.9293922523992182E-3</v>
      </c>
      <c r="E35" s="9">
        <v>5.3714672912098509E-3</v>
      </c>
      <c r="F35" s="9">
        <v>5.7192343255490869E-3</v>
      </c>
      <c r="G35" s="9">
        <v>4.6714276749618845E-2</v>
      </c>
      <c r="H35" s="9">
        <v>8.4930298265960408E-3</v>
      </c>
      <c r="I35" s="9">
        <v>6.3548832806913508E-3</v>
      </c>
      <c r="K35" s="9">
        <v>1.1057054173324195E-3</v>
      </c>
      <c r="L35" s="9">
        <v>1.7166425207437034E-3</v>
      </c>
      <c r="M35" s="9">
        <v>1.0227264783253878E-3</v>
      </c>
      <c r="N35" s="9">
        <v>1.4718691572470461E-3</v>
      </c>
      <c r="O35" s="9">
        <v>1.1029858566292931E-2</v>
      </c>
      <c r="P35" s="9">
        <v>1.6500384749576567E-3</v>
      </c>
      <c r="Q35" s="9">
        <v>1.4821125101772538E-3</v>
      </c>
    </row>
    <row r="36" spans="1:17" x14ac:dyDescent="0.35">
      <c r="A36" s="4" t="s">
        <v>14</v>
      </c>
      <c r="C36" s="9">
        <v>3.6607522954814412E-3</v>
      </c>
      <c r="D36" s="9">
        <v>2.1360001827055771E-3</v>
      </c>
      <c r="E36" s="9">
        <v>2.6085202263301287E-3</v>
      </c>
      <c r="F36" s="9">
        <v>2.2637754191762297E-3</v>
      </c>
      <c r="G36" s="9">
        <v>7.2874038425162395E-6</v>
      </c>
      <c r="H36" s="9">
        <v>5.0913146480391523E-3</v>
      </c>
      <c r="I36" s="9">
        <v>3.004217913582713E-3</v>
      </c>
      <c r="K36" s="9">
        <v>3.4611020188006032E-3</v>
      </c>
      <c r="L36" s="9">
        <v>2.090645797800589E-3</v>
      </c>
      <c r="M36" s="9">
        <v>2.6018458404929025E-3</v>
      </c>
      <c r="N36" s="9">
        <v>2.1575960741169308E-3</v>
      </c>
      <c r="O36" s="9">
        <v>4.1497321859482598E-6</v>
      </c>
      <c r="P36" s="9">
        <v>4.8369901547874539E-3</v>
      </c>
      <c r="Q36" s="9">
        <v>2.8678878040336478E-3</v>
      </c>
    </row>
    <row r="37" spans="1:17" x14ac:dyDescent="0.35">
      <c r="A37" s="4" t="s">
        <v>15</v>
      </c>
      <c r="C37" s="9">
        <v>1.4091925806125999E-2</v>
      </c>
      <c r="D37" s="9">
        <v>2.7608859438639111E-2</v>
      </c>
      <c r="E37" s="9">
        <v>1.9009316606170532E-2</v>
      </c>
      <c r="F37" s="9">
        <v>1.8063090167569011E-2</v>
      </c>
      <c r="G37" s="9">
        <v>0.15689552129868178</v>
      </c>
      <c r="H37" s="9">
        <v>5.2116947657004281E-2</v>
      </c>
      <c r="I37" s="9">
        <v>2.18197145344452E-2</v>
      </c>
      <c r="K37" s="9">
        <v>1.5798703006942617E-2</v>
      </c>
      <c r="L37" s="9">
        <v>3.1206021040928834E-2</v>
      </c>
      <c r="M37" s="9">
        <v>2.1662556113013296E-2</v>
      </c>
      <c r="N37" s="9">
        <v>1.9886293910647185E-2</v>
      </c>
      <c r="O37" s="9">
        <v>0.1788076236148996</v>
      </c>
      <c r="P37" s="9">
        <v>5.6317766002671833E-2</v>
      </c>
      <c r="Q37" s="9">
        <v>2.4562608873623246E-2</v>
      </c>
    </row>
    <row r="38" spans="1:17" x14ac:dyDescent="0.35">
      <c r="A38" s="5" t="s">
        <v>16</v>
      </c>
      <c r="B38" s="6"/>
      <c r="C38" s="8">
        <f>SUM(C24:C37)</f>
        <v>0.99999999999999989</v>
      </c>
      <c r="D38" s="8">
        <f t="shared" ref="D38:I38" si="2">SUM(D24:D37)</f>
        <v>1</v>
      </c>
      <c r="E38" s="8">
        <f t="shared" si="2"/>
        <v>1</v>
      </c>
      <c r="F38" s="8">
        <f t="shared" si="2"/>
        <v>1</v>
      </c>
      <c r="G38" s="8">
        <f t="shared" si="2"/>
        <v>0.99999999999999989</v>
      </c>
      <c r="H38" s="8">
        <f t="shared" si="2"/>
        <v>1</v>
      </c>
      <c r="I38" s="8">
        <f t="shared" si="2"/>
        <v>0.99999999999999989</v>
      </c>
      <c r="J38" s="6"/>
      <c r="K38" s="8">
        <v>0.99999999999999989</v>
      </c>
      <c r="L38" s="8">
        <v>1</v>
      </c>
      <c r="M38" s="8">
        <v>0.99999999999999967</v>
      </c>
      <c r="N38" s="8">
        <v>1.0000000000000002</v>
      </c>
      <c r="O38" s="8">
        <v>1</v>
      </c>
      <c r="P38" s="8">
        <v>0.99999999999999989</v>
      </c>
      <c r="Q38" s="8">
        <v>1.0000000000000002</v>
      </c>
    </row>
  </sheetData>
  <pageMargins left="0.5" right="0.5" top="0.5" bottom="0.75" header="0.3" footer="0.3"/>
  <pageSetup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D863-F8F0-44E1-95BB-CF500F255DDE}">
  <dimension ref="A1:Y38"/>
  <sheetViews>
    <sheetView showGridLines="0" zoomScale="80" zoomScaleNormal="80" zoomScalePageLayoutView="90" workbookViewId="0">
      <selection activeCell="D43" sqref="D43"/>
    </sheetView>
  </sheetViews>
  <sheetFormatPr defaultRowHeight="14.5" x14ac:dyDescent="0.35"/>
  <cols>
    <col min="1" max="1" width="32.453125" style="1" customWidth="1"/>
    <col min="2" max="2" width="4.6328125" style="1" customWidth="1"/>
    <col min="3" max="8" width="13.6328125" style="1" customWidth="1"/>
    <col min="9" max="9" width="15.08984375" style="1" customWidth="1"/>
    <col min="10" max="10" width="2.1796875" style="1" customWidth="1"/>
    <col min="11" max="13" width="13.6328125" style="1" customWidth="1"/>
    <col min="14" max="14" width="14.453125" style="1" bestFit="1" customWidth="1"/>
    <col min="15" max="17" width="13.6328125" style="1" customWidth="1"/>
    <col min="18" max="18" width="2.81640625" style="1" customWidth="1"/>
    <col min="19" max="25" width="13.6328125" style="1" customWidth="1"/>
    <col min="26" max="16384" width="8.7265625" style="1"/>
  </cols>
  <sheetData>
    <row r="1" spans="1:25" ht="21" x14ac:dyDescent="0.5">
      <c r="C1" s="12" t="s">
        <v>24</v>
      </c>
      <c r="K1" s="12" t="s">
        <v>21</v>
      </c>
      <c r="S1" s="12" t="s">
        <v>20</v>
      </c>
    </row>
    <row r="3" spans="1:25" ht="61.5" customHeight="1" x14ac:dyDescent="0.35">
      <c r="A3" s="2" t="s">
        <v>22</v>
      </c>
      <c r="B3" s="7"/>
      <c r="C3" s="3" t="s">
        <v>27</v>
      </c>
      <c r="D3" s="3" t="s">
        <v>26</v>
      </c>
      <c r="E3" s="3" t="s">
        <v>25</v>
      </c>
      <c r="F3" s="3" t="s">
        <v>0</v>
      </c>
      <c r="G3" s="3" t="s">
        <v>29</v>
      </c>
      <c r="H3" s="3" t="s">
        <v>28</v>
      </c>
      <c r="I3" s="3" t="s">
        <v>1</v>
      </c>
      <c r="K3" s="3" t="s">
        <v>27</v>
      </c>
      <c r="L3" s="3" t="s">
        <v>26</v>
      </c>
      <c r="M3" s="3" t="s">
        <v>25</v>
      </c>
      <c r="N3" s="3" t="s">
        <v>0</v>
      </c>
      <c r="O3" s="3" t="s">
        <v>29</v>
      </c>
      <c r="P3" s="3" t="s">
        <v>28</v>
      </c>
      <c r="Q3" s="3" t="s">
        <v>1</v>
      </c>
      <c r="S3" s="3" t="s">
        <v>27</v>
      </c>
      <c r="T3" s="3" t="s">
        <v>26</v>
      </c>
      <c r="U3" s="3" t="s">
        <v>25</v>
      </c>
      <c r="V3" s="3" t="s">
        <v>0</v>
      </c>
      <c r="W3" s="3" t="s">
        <v>29</v>
      </c>
      <c r="X3" s="3" t="s">
        <v>28</v>
      </c>
      <c r="Y3" s="3" t="s">
        <v>1</v>
      </c>
    </row>
    <row r="4" spans="1:25" x14ac:dyDescent="0.35">
      <c r="A4" s="4" t="s">
        <v>2</v>
      </c>
      <c r="C4" s="9">
        <v>1.5441705933234222E-3</v>
      </c>
      <c r="D4" s="9">
        <v>9.9818764771039746E-4</v>
      </c>
      <c r="E4" s="9">
        <v>1.1788892316859866E-3</v>
      </c>
      <c r="F4" s="9">
        <v>1.6599157649612635E-3</v>
      </c>
      <c r="G4" s="9">
        <v>4.1811143480904929E-5</v>
      </c>
      <c r="H4" s="9">
        <v>1.8890259649443936E-3</v>
      </c>
      <c r="I4" s="9">
        <v>1.1833047187915632E-3</v>
      </c>
      <c r="K4" s="9">
        <v>1.7880154494785785E-3</v>
      </c>
      <c r="L4" s="9">
        <v>1.0604312024845971E-3</v>
      </c>
      <c r="M4" s="9">
        <v>1.3790711409070037E-3</v>
      </c>
      <c r="N4" s="9">
        <v>1.8026006110838664E-3</v>
      </c>
      <c r="O4" s="9">
        <v>9.4860394231284658E-5</v>
      </c>
      <c r="P4" s="9">
        <v>2.0657061779666549E-3</v>
      </c>
      <c r="Q4" s="9">
        <v>1.3311857401171064E-3</v>
      </c>
      <c r="S4" s="9">
        <v>1.7880154494785783E-3</v>
      </c>
      <c r="T4" s="9">
        <v>1.0604312024845971E-3</v>
      </c>
      <c r="U4" s="9">
        <v>1.3790711409070037E-3</v>
      </c>
      <c r="V4" s="9">
        <v>1.8026006110838664E-3</v>
      </c>
      <c r="W4" s="9">
        <v>9.4860394231284644E-5</v>
      </c>
      <c r="X4" s="9">
        <v>2.0657061779666549E-3</v>
      </c>
      <c r="Y4" s="9">
        <v>1.3311857401171064E-3</v>
      </c>
    </row>
    <row r="5" spans="1:25" x14ac:dyDescent="0.35">
      <c r="A5" s="4" t="s">
        <v>3</v>
      </c>
      <c r="C5" s="9">
        <v>9.082714595157873E-3</v>
      </c>
      <c r="D5" s="9">
        <v>4.0038885422153114E-3</v>
      </c>
      <c r="E5" s="9">
        <v>5.8243586317139745E-3</v>
      </c>
      <c r="F5" s="9">
        <v>5.485093772266891E-3</v>
      </c>
      <c r="G5" s="9">
        <v>8.6308141994714746E-7</v>
      </c>
      <c r="H5" s="9">
        <v>5.2726585523679252E-3</v>
      </c>
      <c r="I5" s="9">
        <v>5.6382262011883642E-3</v>
      </c>
      <c r="K5" s="9">
        <v>1.1516779384588499E-2</v>
      </c>
      <c r="L5" s="9">
        <v>4.8281611732088597E-3</v>
      </c>
      <c r="M5" s="9">
        <v>7.6421834531367559E-3</v>
      </c>
      <c r="N5" s="9">
        <v>6.5979776378159829E-3</v>
      </c>
      <c r="O5" s="9">
        <v>-5.9788233164860594E-6</v>
      </c>
      <c r="P5" s="9">
        <v>5.8892414253307688E-3</v>
      </c>
      <c r="Q5" s="9">
        <v>7.0476884566945293E-3</v>
      </c>
      <c r="S5" s="9">
        <v>1.1516779384588499E-2</v>
      </c>
      <c r="T5" s="9">
        <v>4.8281611732088588E-3</v>
      </c>
      <c r="U5" s="9">
        <v>7.642183453136755E-3</v>
      </c>
      <c r="V5" s="9">
        <v>6.597977637815982E-3</v>
      </c>
      <c r="W5" s="9">
        <v>-5.9788233164860594E-6</v>
      </c>
      <c r="X5" s="9">
        <v>5.8892414253307679E-3</v>
      </c>
      <c r="Y5" s="9">
        <v>7.0476884566945293E-3</v>
      </c>
    </row>
    <row r="6" spans="1:25" x14ac:dyDescent="0.35">
      <c r="A6" s="4" t="s">
        <v>4</v>
      </c>
      <c r="C6" s="9">
        <v>1.0931917886179839E-3</v>
      </c>
      <c r="D6" s="9">
        <v>3.7757425292500195E-4</v>
      </c>
      <c r="E6" s="9">
        <v>6.4360016452950908E-4</v>
      </c>
      <c r="F6" s="9">
        <v>5.3022544296964962E-4</v>
      </c>
      <c r="G6" s="9">
        <v>1.0899252723974072E-4</v>
      </c>
      <c r="H6" s="9">
        <v>1.7927326158150047E-3</v>
      </c>
      <c r="I6" s="9">
        <v>6.8282160931000492E-4</v>
      </c>
      <c r="K6" s="9">
        <v>1.34058984758335E-3</v>
      </c>
      <c r="L6" s="9">
        <v>4.2517108067363321E-4</v>
      </c>
      <c r="M6" s="9">
        <v>7.874498076018675E-4</v>
      </c>
      <c r="N6" s="9">
        <v>6.1747786964731408E-4</v>
      </c>
      <c r="O6" s="9">
        <v>2.0605033933005163E-4</v>
      </c>
      <c r="P6" s="9">
        <v>2.3098264471300158E-3</v>
      </c>
      <c r="Q6" s="9">
        <v>8.3979605385495475E-4</v>
      </c>
      <c r="S6" s="9">
        <v>1.3405898475833502E-3</v>
      </c>
      <c r="T6" s="9">
        <v>4.2517108067363326E-4</v>
      </c>
      <c r="U6" s="9">
        <v>7.874498076018675E-4</v>
      </c>
      <c r="V6" s="9">
        <v>6.1747786964731408E-4</v>
      </c>
      <c r="W6" s="9">
        <v>2.060503393300516E-4</v>
      </c>
      <c r="X6" s="9">
        <v>2.3098264471300158E-3</v>
      </c>
      <c r="Y6" s="9">
        <v>8.3979605385495486E-4</v>
      </c>
    </row>
    <row r="7" spans="1:25" x14ac:dyDescent="0.35">
      <c r="A7" s="4" t="s">
        <v>5</v>
      </c>
      <c r="C7" s="9">
        <v>3.9190161916220099E-3</v>
      </c>
      <c r="D7" s="9">
        <v>4.5610367335986611E-3</v>
      </c>
      <c r="E7" s="9">
        <v>4.2087496901029873E-3</v>
      </c>
      <c r="F7" s="9">
        <v>4.0133009674087113E-3</v>
      </c>
      <c r="G7" s="9">
        <v>3.9030729341311952E-3</v>
      </c>
      <c r="H7" s="9">
        <v>3.8618890757864026E-3</v>
      </c>
      <c r="I7" s="9">
        <v>4.1896305220640966E-3</v>
      </c>
      <c r="K7" s="9">
        <v>3.5318887128677006E-3</v>
      </c>
      <c r="L7" s="9">
        <v>4.0961052770312244E-3</v>
      </c>
      <c r="M7" s="9">
        <v>3.9642393340114873E-3</v>
      </c>
      <c r="N7" s="9">
        <v>3.6324669434128027E-3</v>
      </c>
      <c r="O7" s="9">
        <v>3.9261771099095826E-3</v>
      </c>
      <c r="P7" s="9">
        <v>1.0993125974788387E-5</v>
      </c>
      <c r="Q7" s="9">
        <v>3.6706270694210614E-3</v>
      </c>
      <c r="S7" s="9">
        <v>3.5318887128677002E-3</v>
      </c>
      <c r="T7" s="9">
        <v>4.0961052770312244E-3</v>
      </c>
      <c r="U7" s="9">
        <v>3.9642393340114865E-3</v>
      </c>
      <c r="V7" s="9">
        <v>3.6324669434128027E-3</v>
      </c>
      <c r="W7" s="9">
        <v>3.9261771099095826E-3</v>
      </c>
      <c r="X7" s="9">
        <v>1.0993125974788387E-5</v>
      </c>
      <c r="Y7" s="9">
        <v>3.6706270694210614E-3</v>
      </c>
    </row>
    <row r="8" spans="1:25" x14ac:dyDescent="0.35">
      <c r="A8" s="4" t="s">
        <v>6</v>
      </c>
      <c r="C8" s="9">
        <v>7.5819079670618253E-2</v>
      </c>
      <c r="D8" s="9">
        <v>5.1712299253919271E-2</v>
      </c>
      <c r="E8" s="9">
        <v>6.7873837734120882E-2</v>
      </c>
      <c r="F8" s="9">
        <v>5.7728121988079598E-2</v>
      </c>
      <c r="G8" s="9">
        <v>1.6594331532153034E-2</v>
      </c>
      <c r="H8" s="9">
        <v>1.1294801389574454E-2</v>
      </c>
      <c r="I8" s="9">
        <v>5.6220799672489351E-2</v>
      </c>
      <c r="K8" s="9">
        <v>7.8648786296997467E-2</v>
      </c>
      <c r="L8" s="9">
        <v>5.3149455563188536E-2</v>
      </c>
      <c r="M8" s="9">
        <v>7.8111567595936099E-2</v>
      </c>
      <c r="N8" s="9">
        <v>6.379421751015138E-2</v>
      </c>
      <c r="O8" s="9">
        <v>2.1937662620403083E-2</v>
      </c>
      <c r="P8" s="9">
        <v>1.0413841468275597E-2</v>
      </c>
      <c r="Q8" s="9">
        <v>5.9216043835494482E-2</v>
      </c>
      <c r="S8" s="9">
        <v>7.8648786296997467E-2</v>
      </c>
      <c r="T8" s="9">
        <v>5.3149455563188536E-2</v>
      </c>
      <c r="U8" s="9">
        <v>7.8111567595936099E-2</v>
      </c>
      <c r="V8" s="9">
        <v>6.3794217510151366E-2</v>
      </c>
      <c r="W8" s="9">
        <v>2.1937662620403083E-2</v>
      </c>
      <c r="X8" s="9">
        <v>1.0413841468275597E-2</v>
      </c>
      <c r="Y8" s="9">
        <v>5.9216043835494496E-2</v>
      </c>
    </row>
    <row r="9" spans="1:25" x14ac:dyDescent="0.35">
      <c r="A9" s="4" t="s">
        <v>7</v>
      </c>
      <c r="C9" s="9">
        <v>4.899761486996528E-3</v>
      </c>
      <c r="D9" s="9">
        <v>1.1586091554723673E-4</v>
      </c>
      <c r="E9" s="9">
        <v>0</v>
      </c>
      <c r="F9" s="9">
        <v>6.0610599341408599E-3</v>
      </c>
      <c r="G9" s="9">
        <v>7.1078403114028263E-4</v>
      </c>
      <c r="H9" s="9">
        <v>0</v>
      </c>
      <c r="I9" s="9">
        <v>2.3804735279178515E-3</v>
      </c>
      <c r="K9" s="9">
        <v>5.9327119158892432E-3</v>
      </c>
      <c r="L9" s="9">
        <v>7.2107974753900215E-5</v>
      </c>
      <c r="M9" s="9">
        <v>0</v>
      </c>
      <c r="N9" s="9">
        <v>7.3899490945058223E-3</v>
      </c>
      <c r="O9" s="9">
        <v>9.8674090619894146E-4</v>
      </c>
      <c r="P9" s="9">
        <v>0</v>
      </c>
      <c r="Q9" s="9">
        <v>2.9376694699649254E-3</v>
      </c>
      <c r="S9" s="9">
        <v>5.9327119158892432E-3</v>
      </c>
      <c r="T9" s="9">
        <v>7.2107974753900215E-5</v>
      </c>
      <c r="U9" s="9">
        <v>0</v>
      </c>
      <c r="V9" s="9">
        <v>7.3899490945058214E-3</v>
      </c>
      <c r="W9" s="9">
        <v>9.8674090619894146E-4</v>
      </c>
      <c r="X9" s="9">
        <v>0</v>
      </c>
      <c r="Y9" s="9">
        <v>2.9376694699649254E-3</v>
      </c>
    </row>
    <row r="10" spans="1:25" x14ac:dyDescent="0.35">
      <c r="A10" s="4" t="s">
        <v>8</v>
      </c>
      <c r="C10" s="9">
        <v>5.990416150978737E-4</v>
      </c>
      <c r="D10" s="9">
        <v>2.0714713764166198E-4</v>
      </c>
      <c r="E10" s="9">
        <v>3.5250789280297598E-4</v>
      </c>
      <c r="F10" s="9">
        <v>2.8925306189767248E-4</v>
      </c>
      <c r="G10" s="9">
        <v>7.1305026296217534E-6</v>
      </c>
      <c r="H10" s="9">
        <v>5.1124545696118082E-4</v>
      </c>
      <c r="I10" s="9">
        <v>3.5058476618267923E-4</v>
      </c>
      <c r="K10" s="9">
        <v>7.2246732250583515E-4</v>
      </c>
      <c r="L10" s="9">
        <v>2.2944665833933374E-4</v>
      </c>
      <c r="M10" s="9">
        <v>4.2467722780856204E-4</v>
      </c>
      <c r="N10" s="9">
        <v>3.3342519886302684E-4</v>
      </c>
      <c r="O10" s="9">
        <v>8.3506961221264418E-5</v>
      </c>
      <c r="P10" s="9">
        <v>7.181681949665732E-4</v>
      </c>
      <c r="Q10" s="9">
        <v>4.2970217412760438E-4</v>
      </c>
      <c r="S10" s="9">
        <v>7.2246732250583515E-4</v>
      </c>
      <c r="T10" s="9">
        <v>2.294466583393338E-4</v>
      </c>
      <c r="U10" s="9">
        <v>4.2467722780856204E-4</v>
      </c>
      <c r="V10" s="9">
        <v>3.3342519886302678E-4</v>
      </c>
      <c r="W10" s="9">
        <v>8.3506961221264418E-5</v>
      </c>
      <c r="X10" s="9">
        <v>7.181681949665732E-4</v>
      </c>
      <c r="Y10" s="9">
        <v>4.2970217412760433E-4</v>
      </c>
    </row>
    <row r="11" spans="1:25" x14ac:dyDescent="0.35">
      <c r="A11" s="11" t="s">
        <v>9</v>
      </c>
      <c r="C11" s="9">
        <v>0.13029671282013963</v>
      </c>
      <c r="D11" s="9">
        <v>5.5964629992781713E-2</v>
      </c>
      <c r="E11" s="9">
        <v>8.5241806357025302E-2</v>
      </c>
      <c r="F11" s="9">
        <v>6.8433922082205126E-2</v>
      </c>
      <c r="G11" s="9">
        <v>3.6113226664155579E-3</v>
      </c>
      <c r="H11" s="9">
        <v>0.15965218307744641</v>
      </c>
      <c r="I11" s="9">
        <v>8.3131049057090733E-2</v>
      </c>
      <c r="K11" s="9">
        <v>0.15593163008010621</v>
      </c>
      <c r="L11" s="9">
        <v>6.1973941691689897E-2</v>
      </c>
      <c r="M11" s="9">
        <v>0.10171518512838153</v>
      </c>
      <c r="N11" s="9">
        <v>7.8244376453379047E-2</v>
      </c>
      <c r="O11" s="9">
        <v>6.2484561847486447E-3</v>
      </c>
      <c r="P11" s="9">
        <v>0.17744281948387985</v>
      </c>
      <c r="Q11" s="9">
        <v>9.7644151068097818E-2</v>
      </c>
      <c r="S11" s="9">
        <v>0.15051679965647488</v>
      </c>
      <c r="T11" s="9">
        <v>5.9821855006184706E-2</v>
      </c>
      <c r="U11" s="9">
        <v>9.818305711371568E-2</v>
      </c>
      <c r="V11" s="9">
        <v>7.5527288009679922E-2</v>
      </c>
      <c r="W11" s="9">
        <v>6.0314743534644914E-3</v>
      </c>
      <c r="X11" s="10">
        <v>0.17128099858261281</v>
      </c>
      <c r="Y11" s="9">
        <v>9.4253392441245989E-2</v>
      </c>
    </row>
    <row r="12" spans="1:25" x14ac:dyDescent="0.35">
      <c r="A12" s="11" t="s">
        <v>10</v>
      </c>
      <c r="C12" s="9">
        <v>2.3434748086270579E-2</v>
      </c>
      <c r="D12" s="9">
        <v>1.5148965477016619E-2</v>
      </c>
      <c r="E12" s="9">
        <v>1.7891377751469682E-2</v>
      </c>
      <c r="F12" s="9">
        <v>2.5191662785882706E-2</v>
      </c>
      <c r="G12" s="9">
        <v>6.3454558929843961E-4</v>
      </c>
      <c r="H12" s="9">
        <v>3.9617585962438922E-4</v>
      </c>
      <c r="I12" s="9">
        <v>1.6903215550154643E-2</v>
      </c>
      <c r="K12" s="9">
        <v>2.7267611943877664E-2</v>
      </c>
      <c r="L12" s="9">
        <v>1.6172495185765041E-2</v>
      </c>
      <c r="M12" s="9">
        <v>2.1032459489117115E-2</v>
      </c>
      <c r="N12" s="9">
        <v>2.7489201916327373E-2</v>
      </c>
      <c r="O12" s="9">
        <v>1.4458303106728361E-3</v>
      </c>
      <c r="P12" s="9">
        <v>1.9097171556575868E-4</v>
      </c>
      <c r="Q12" s="9">
        <v>1.9114395733773416E-2</v>
      </c>
      <c r="S12" s="9">
        <v>2.7465921848924043E-2</v>
      </c>
      <c r="T12" s="9">
        <v>1.6290113332570605E-2</v>
      </c>
      <c r="U12" s="9">
        <v>2.1185422830856147E-2</v>
      </c>
      <c r="V12" s="9">
        <v>2.7689123384809746E-2</v>
      </c>
      <c r="W12" s="9">
        <v>1.456345440205002E-3</v>
      </c>
      <c r="X12" s="9">
        <v>1.9236060076987326E-4</v>
      </c>
      <c r="Y12" s="9">
        <v>1.925340952092813E-2</v>
      </c>
    </row>
    <row r="13" spans="1:25" x14ac:dyDescent="0.35">
      <c r="A13" s="11" t="s">
        <v>11</v>
      </c>
      <c r="C13" s="9">
        <v>0.16075804876606403</v>
      </c>
      <c r="D13" s="9">
        <v>0.10235369416190081</v>
      </c>
      <c r="E13" s="9">
        <v>0.12966770431993074</v>
      </c>
      <c r="F13" s="9">
        <v>0.16180364427297572</v>
      </c>
      <c r="G13" s="9">
        <v>4.3630056112962685E-3</v>
      </c>
      <c r="H13" s="9">
        <v>2.7683290809964612E-3</v>
      </c>
      <c r="I13" s="9">
        <v>0.11475113758529162</v>
      </c>
      <c r="K13" s="9">
        <v>0.16075658874193466</v>
      </c>
      <c r="L13" s="9">
        <v>9.7109001818025467E-2</v>
      </c>
      <c r="M13" s="9">
        <v>0.12485233432122626</v>
      </c>
      <c r="N13" s="9">
        <v>0.16306353043349892</v>
      </c>
      <c r="O13" s="9">
        <v>9.0616996930940295E-3</v>
      </c>
      <c r="P13" s="9">
        <v>1.1108453193033106E-3</v>
      </c>
      <c r="Q13" s="9">
        <v>0.11349956483158606</v>
      </c>
      <c r="S13" s="9">
        <v>0.16168641476936227</v>
      </c>
      <c r="T13" s="9">
        <v>9.76706862758418E-2</v>
      </c>
      <c r="U13" s="9">
        <v>0.125574487925912</v>
      </c>
      <c r="V13" s="9">
        <v>0.16400669995400113</v>
      </c>
      <c r="W13" s="9">
        <v>9.1141131231954713E-3</v>
      </c>
      <c r="X13" s="9">
        <v>1.1172705171656047E-3</v>
      </c>
      <c r="Y13" s="9">
        <v>0.1141560533171158</v>
      </c>
    </row>
    <row r="14" spans="1:25" x14ac:dyDescent="0.35">
      <c r="A14" s="4" t="s">
        <v>12</v>
      </c>
      <c r="C14" s="9">
        <v>0</v>
      </c>
      <c r="D14" s="9">
        <v>1.3468401031860428E-5</v>
      </c>
      <c r="E14" s="9">
        <v>0</v>
      </c>
      <c r="F14" s="9">
        <v>8.0844181892800854E-4</v>
      </c>
      <c r="G14" s="9">
        <v>0</v>
      </c>
      <c r="H14" s="9">
        <v>0</v>
      </c>
      <c r="I14" s="9">
        <v>6.8449688295847992E-5</v>
      </c>
      <c r="K14" s="9">
        <v>0</v>
      </c>
      <c r="L14" s="9">
        <v>0</v>
      </c>
      <c r="M14" s="9">
        <v>0</v>
      </c>
      <c r="N14" s="9">
        <v>1.1856787945910439E-3</v>
      </c>
      <c r="O14" s="9">
        <v>1.8465443012582927E-5</v>
      </c>
      <c r="P14" s="9">
        <v>0</v>
      </c>
      <c r="Q14" s="9">
        <v>9.8357887881358856E-5</v>
      </c>
      <c r="S14" s="9">
        <v>0</v>
      </c>
      <c r="T14" s="9">
        <v>0</v>
      </c>
      <c r="U14" s="9">
        <v>0</v>
      </c>
      <c r="V14" s="9">
        <v>1.1856787945910437E-3</v>
      </c>
      <c r="W14" s="9">
        <v>1.8465443012582924E-5</v>
      </c>
      <c r="X14" s="9">
        <v>0</v>
      </c>
      <c r="Y14" s="9">
        <v>9.8357887881358856E-5</v>
      </c>
    </row>
    <row r="15" spans="1:25" x14ac:dyDescent="0.35">
      <c r="A15" s="4" t="s">
        <v>13</v>
      </c>
      <c r="C15" s="9">
        <v>4.6439627527961616E-4</v>
      </c>
      <c r="D15" s="9">
        <v>4.1886077506146359E-4</v>
      </c>
      <c r="E15" s="9">
        <v>3.2829519954244955E-4</v>
      </c>
      <c r="F15" s="9">
        <v>5.0043551346399563E-4</v>
      </c>
      <c r="G15" s="9">
        <v>4.0810476695283843E-4</v>
      </c>
      <c r="H15" s="9">
        <v>3.3000769499153139E-4</v>
      </c>
      <c r="I15" s="9">
        <v>4.3574107799211257E-4</v>
      </c>
      <c r="K15" s="9">
        <v>1.9416752691814999E-3</v>
      </c>
      <c r="L15" s="9">
        <v>1.232367568706782E-3</v>
      </c>
      <c r="M15" s="9">
        <v>1.9961038291123304E-3</v>
      </c>
      <c r="N15" s="9">
        <v>1.9901028867873333E-3</v>
      </c>
      <c r="O15" s="9">
        <v>1.2807605321859647E-3</v>
      </c>
      <c r="P15" s="9">
        <v>1.5854864467250043E-3</v>
      </c>
      <c r="Q15" s="9">
        <v>1.6026162340888684E-3</v>
      </c>
      <c r="S15" s="9">
        <v>1.9416752691814999E-3</v>
      </c>
      <c r="T15" s="9">
        <v>1.232367568706782E-3</v>
      </c>
      <c r="U15" s="9">
        <v>1.9961038291123304E-3</v>
      </c>
      <c r="V15" s="9">
        <v>1.9901028867873333E-3</v>
      </c>
      <c r="W15" s="9">
        <v>1.2807605321859645E-3</v>
      </c>
      <c r="X15" s="9">
        <v>1.5854864467250043E-3</v>
      </c>
      <c r="Y15" s="9">
        <v>1.6026162340888686E-3</v>
      </c>
    </row>
    <row r="16" spans="1:25" x14ac:dyDescent="0.35">
      <c r="A16" s="4" t="s">
        <v>14</v>
      </c>
      <c r="C16" s="9">
        <v>1.4536628478962533E-3</v>
      </c>
      <c r="D16" s="9">
        <v>5.1011757466334364E-4</v>
      </c>
      <c r="E16" s="9">
        <v>8.3519251479822186E-4</v>
      </c>
      <c r="F16" s="9">
        <v>7.3358266519975648E-4</v>
      </c>
      <c r="G16" s="9">
        <v>1.5354009088008559E-7</v>
      </c>
      <c r="H16" s="9">
        <v>9.6739803095749098E-4</v>
      </c>
      <c r="I16" s="9">
        <v>8.4315901438589244E-4</v>
      </c>
      <c r="K16" s="9">
        <v>2.0069888690072805E-3</v>
      </c>
      <c r="L16" s="9">
        <v>6.378906434710565E-4</v>
      </c>
      <c r="M16" s="9">
        <v>1.1414083546765184E-3</v>
      </c>
      <c r="N16" s="9">
        <v>9.4349072385537826E-4</v>
      </c>
      <c r="O16" s="9">
        <v>-1.6421598565971481E-7</v>
      </c>
      <c r="P16" s="9">
        <v>1.1522650210517907E-3</v>
      </c>
      <c r="Q16" s="9">
        <v>1.135871011952432E-3</v>
      </c>
      <c r="S16" s="9">
        <v>2.0069888690072805E-3</v>
      </c>
      <c r="T16" s="9">
        <v>6.378906434710565E-4</v>
      </c>
      <c r="U16" s="9">
        <v>1.1414083546765182E-3</v>
      </c>
      <c r="V16" s="9">
        <v>9.4349072385537815E-4</v>
      </c>
      <c r="W16" s="9">
        <v>-1.6421598565971481E-7</v>
      </c>
      <c r="X16" s="9">
        <v>1.1522650210517907E-3</v>
      </c>
      <c r="Y16" s="9">
        <v>1.1358710119524322E-3</v>
      </c>
    </row>
    <row r="17" spans="1:25" x14ac:dyDescent="0.35">
      <c r="A17" s="4" t="s">
        <v>15</v>
      </c>
      <c r="C17" s="9">
        <v>6.6354552629158993E-3</v>
      </c>
      <c r="D17" s="9">
        <v>7.6142691339866342E-3</v>
      </c>
      <c r="E17" s="9">
        <v>6.9536805122772695E-3</v>
      </c>
      <c r="F17" s="9">
        <v>6.7613399296200423E-3</v>
      </c>
      <c r="G17" s="9">
        <v>6.6158820737512846E-3</v>
      </c>
      <c r="H17" s="9">
        <v>1.1263553200534369E-2</v>
      </c>
      <c r="I17" s="9">
        <v>7.2214070088452344E-3</v>
      </c>
      <c r="K17" s="9">
        <v>6.1495144973212198E-3</v>
      </c>
      <c r="L17" s="9">
        <v>7.1271289308089377E-3</v>
      </c>
      <c r="M17" s="9">
        <v>6.8996935805191962E-3</v>
      </c>
      <c r="N17" s="9">
        <v>6.3549802018670531E-3</v>
      </c>
      <c r="O17" s="9">
        <v>6.9140442995512981E-3</v>
      </c>
      <c r="P17" s="9">
        <v>6.8931038194164186E-3</v>
      </c>
      <c r="Q17" s="9">
        <v>6.6610039058067382E-3</v>
      </c>
      <c r="S17" s="9">
        <v>6.1495144973212207E-3</v>
      </c>
      <c r="T17" s="9">
        <v>7.1271289308089385E-3</v>
      </c>
      <c r="U17" s="9">
        <v>6.8996935805191962E-3</v>
      </c>
      <c r="V17" s="9">
        <v>6.3549802018670522E-3</v>
      </c>
      <c r="W17" s="9">
        <v>6.9140442995512972E-3</v>
      </c>
      <c r="X17" s="9">
        <v>6.8931038194164186E-3</v>
      </c>
      <c r="Y17" s="9">
        <v>6.6610039058067399E-3</v>
      </c>
    </row>
    <row r="18" spans="1:25" x14ac:dyDescent="0.35">
      <c r="A18" s="5" t="s">
        <v>16</v>
      </c>
      <c r="B18" s="6"/>
      <c r="C18" s="8">
        <f>SUM(C4:C17)</f>
        <v>0.42</v>
      </c>
      <c r="D18" s="8">
        <f t="shared" ref="D18:F18" si="0">SUM(D4:D17)</f>
        <v>0.24399999999999997</v>
      </c>
      <c r="E18" s="8">
        <f t="shared" si="0"/>
        <v>0.32100000000000006</v>
      </c>
      <c r="F18" s="8">
        <f t="shared" si="0"/>
        <v>0.33999999999999997</v>
      </c>
      <c r="G18" s="8">
        <f>SUM(G4:G17)</f>
        <v>3.6999999999999998E-2</v>
      </c>
      <c r="H18" s="8">
        <f t="shared" ref="H18:I18" si="1">SUM(H4:H17)</f>
        <v>0.20000000000000004</v>
      </c>
      <c r="I18" s="8">
        <f t="shared" si="1"/>
        <v>0.29399999999999998</v>
      </c>
      <c r="K18" s="8">
        <v>0.45753524833133918</v>
      </c>
      <c r="L18" s="8">
        <v>0.24811370476814729</v>
      </c>
      <c r="M18" s="8">
        <v>0.34994637326243466</v>
      </c>
      <c r="N18" s="8">
        <v>0.36343947627578632</v>
      </c>
      <c r="O18" s="8">
        <v>5.2198111755257418E-2</v>
      </c>
      <c r="P18" s="8">
        <v>0.20978326864558652</v>
      </c>
      <c r="Q18" s="8">
        <v>0.31522867347286138</v>
      </c>
      <c r="S18" s="8">
        <f>SUM(S4:S17)</f>
        <v>0.45324855384018181</v>
      </c>
      <c r="T18" s="8">
        <f t="shared" ref="T18:V18" si="2">SUM(T4:T17)</f>
        <v>0.24664092068726398</v>
      </c>
      <c r="U18" s="8">
        <f t="shared" si="2"/>
        <v>0.3472893621941936</v>
      </c>
      <c r="V18" s="8">
        <f t="shared" si="2"/>
        <v>0.36186547882107178</v>
      </c>
      <c r="W18" s="8">
        <v>5.2044058483606867E-2</v>
      </c>
      <c r="X18" s="8">
        <f t="shared" ref="X18:Y18" si="3">SUM(X4:X17)</f>
        <v>0.20362926182738589</v>
      </c>
      <c r="Y18" s="8">
        <f t="shared" si="3"/>
        <v>0.31263341711869408</v>
      </c>
    </row>
    <row r="23" spans="1:25" ht="54" x14ac:dyDescent="0.35">
      <c r="A23" s="2" t="s">
        <v>23</v>
      </c>
      <c r="C23" s="3" t="s">
        <v>27</v>
      </c>
      <c r="D23" s="3" t="s">
        <v>26</v>
      </c>
      <c r="E23" s="3" t="s">
        <v>25</v>
      </c>
      <c r="F23" s="3" t="s">
        <v>0</v>
      </c>
      <c r="G23" s="3" t="s">
        <v>29</v>
      </c>
      <c r="H23" s="3" t="s">
        <v>28</v>
      </c>
      <c r="I23" s="3" t="s">
        <v>1</v>
      </c>
      <c r="K23" s="3" t="s">
        <v>27</v>
      </c>
      <c r="L23" s="3" t="s">
        <v>26</v>
      </c>
      <c r="M23" s="3" t="s">
        <v>25</v>
      </c>
      <c r="N23" s="3" t="s">
        <v>0</v>
      </c>
      <c r="O23" s="3" t="s">
        <v>29</v>
      </c>
      <c r="P23" s="3" t="s">
        <v>28</v>
      </c>
      <c r="Q23" s="3" t="s">
        <v>1</v>
      </c>
      <c r="S23" s="3" t="s">
        <v>27</v>
      </c>
      <c r="T23" s="3" t="s">
        <v>26</v>
      </c>
      <c r="U23" s="3" t="s">
        <v>25</v>
      </c>
      <c r="V23" s="3" t="s">
        <v>0</v>
      </c>
      <c r="W23" s="3" t="s">
        <v>30</v>
      </c>
      <c r="X23" s="3" t="s">
        <v>28</v>
      </c>
      <c r="Y23" s="3" t="s">
        <v>1</v>
      </c>
    </row>
    <row r="24" spans="1:25" x14ac:dyDescent="0.35">
      <c r="A24" s="4" t="s">
        <v>2</v>
      </c>
      <c r="C24" s="9">
        <v>3.6765966507700527E-3</v>
      </c>
      <c r="D24" s="9">
        <v>4.0909329824196624E-3</v>
      </c>
      <c r="E24" s="9">
        <v>3.6725521236323565E-3</v>
      </c>
      <c r="F24" s="9">
        <v>4.8821051910625402E-3</v>
      </c>
      <c r="G24" s="9">
        <v>1.1300309048893225E-3</v>
      </c>
      <c r="H24" s="9">
        <v>9.4451298247219661E-3</v>
      </c>
      <c r="I24" s="9">
        <v>4.0248459822842288E-3</v>
      </c>
      <c r="K24" s="9">
        <v>3.907929402159914E-3</v>
      </c>
      <c r="L24" s="9">
        <v>4.2739727072937357E-3</v>
      </c>
      <c r="M24" s="9">
        <v>3.9408070672382689E-3</v>
      </c>
      <c r="N24" s="9">
        <v>4.959837135897727E-3</v>
      </c>
      <c r="O24" s="9">
        <v>1.8173146698497249E-3</v>
      </c>
      <c r="P24" s="9">
        <v>9.8468585760121512E-3</v>
      </c>
      <c r="Q24" s="9">
        <v>4.2229208575840773E-3</v>
      </c>
      <c r="S24" s="9">
        <v>3.9448894747252583E-3</v>
      </c>
      <c r="T24" s="9">
        <v>4.2994941777289419E-3</v>
      </c>
      <c r="U24" s="9">
        <v>3.9709570491706257E-3</v>
      </c>
      <c r="V24" s="9">
        <v>4.9814108186185422E-3</v>
      </c>
      <c r="W24" s="9">
        <v>1.8226940210891564E-3</v>
      </c>
      <c r="X24" s="9">
        <v>1.0144446625346654E-2</v>
      </c>
      <c r="Y24" s="9">
        <v>4.2579764901194504E-3</v>
      </c>
    </row>
    <row r="25" spans="1:25" x14ac:dyDescent="0.35">
      <c r="A25" s="4" t="s">
        <v>3</v>
      </c>
      <c r="C25" s="9">
        <v>2.1625510940852081E-2</v>
      </c>
      <c r="D25" s="9">
        <v>1.640937927137423E-2</v>
      </c>
      <c r="E25" s="9">
        <v>1.814441941343917E-2</v>
      </c>
      <c r="F25" s="9">
        <v>1.6132628741961447E-2</v>
      </c>
      <c r="G25" s="9">
        <v>2.3326524863436418E-5</v>
      </c>
      <c r="H25" s="9">
        <v>2.6363292761839623E-2</v>
      </c>
      <c r="I25" s="9">
        <v>1.9177640140096479E-2</v>
      </c>
      <c r="K25" s="9">
        <v>2.5171348932330223E-2</v>
      </c>
      <c r="L25" s="9">
        <v>1.9459469914088746E-2</v>
      </c>
      <c r="M25" s="9">
        <v>2.1838155891976244E-2</v>
      </c>
      <c r="N25" s="9">
        <v>1.815426795522147E-2</v>
      </c>
      <c r="O25" s="9">
        <v>-1.1454098846561957E-4</v>
      </c>
      <c r="P25" s="9">
        <v>2.8072979620125046E-2</v>
      </c>
      <c r="Q25" s="9">
        <v>2.235738386058107E-2</v>
      </c>
      <c r="S25" s="9">
        <v>2.5409412312541835E-2</v>
      </c>
      <c r="T25" s="9">
        <v>1.9575669599980437E-2</v>
      </c>
      <c r="U25" s="9">
        <v>2.2005233344473935E-2</v>
      </c>
      <c r="V25" s="9">
        <v>1.8233233132134222E-2</v>
      </c>
      <c r="W25" s="9">
        <v>-1.1488003608268371E-4</v>
      </c>
      <c r="X25" s="9">
        <v>2.8921390631583239E-2</v>
      </c>
      <c r="Y25" s="9">
        <v>2.2542978679783339E-2</v>
      </c>
    </row>
    <row r="26" spans="1:25" x14ac:dyDescent="0.35">
      <c r="A26" s="4" t="s">
        <v>4</v>
      </c>
      <c r="C26" s="9">
        <v>2.602837591947581E-3</v>
      </c>
      <c r="D26" s="9">
        <v>1.5474354628073853E-3</v>
      </c>
      <c r="E26" s="9">
        <v>2.0049849362289997E-3</v>
      </c>
      <c r="F26" s="9">
        <v>1.5594865969695579E-3</v>
      </c>
      <c r="G26" s="9">
        <v>2.9457439794524521E-3</v>
      </c>
      <c r="H26" s="9">
        <v>8.963663079075021E-3</v>
      </c>
      <c r="I26" s="9">
        <v>2.3225224806462754E-3</v>
      </c>
      <c r="K26" s="9">
        <v>2.9300252876091368E-3</v>
      </c>
      <c r="L26" s="9">
        <v>1.7136138492266652E-3</v>
      </c>
      <c r="M26" s="9">
        <v>2.2502013673144617E-3</v>
      </c>
      <c r="N26" s="9">
        <v>1.6989840398591082E-3</v>
      </c>
      <c r="O26" s="9">
        <v>3.9474673010427086E-3</v>
      </c>
      <c r="P26" s="9">
        <v>1.1010537027298867E-2</v>
      </c>
      <c r="Q26" s="9">
        <v>2.6640852324852186E-3</v>
      </c>
      <c r="S26" s="9">
        <v>2.9577366242541834E-3</v>
      </c>
      <c r="T26" s="9">
        <v>1.7238464707676879E-3</v>
      </c>
      <c r="U26" s="9">
        <v>2.2674170110674151E-3</v>
      </c>
      <c r="V26" s="9">
        <v>1.7063740693337383E-3</v>
      </c>
      <c r="W26" s="9">
        <v>3.9591520210698877E-3</v>
      </c>
      <c r="X26" s="9">
        <v>1.1343293328284165E-2</v>
      </c>
      <c r="Y26" s="9">
        <v>2.6862005398997995E-3</v>
      </c>
    </row>
    <row r="27" spans="1:25" x14ac:dyDescent="0.35">
      <c r="A27" s="4" t="s">
        <v>5</v>
      </c>
      <c r="C27" s="9">
        <v>9.330990932433357E-3</v>
      </c>
      <c r="D27" s="9">
        <v>1.8692773498355172E-2</v>
      </c>
      <c r="E27" s="9">
        <v>1.3111369751099645E-2</v>
      </c>
      <c r="F27" s="9">
        <v>1.1803826374731504E-2</v>
      </c>
      <c r="G27" s="9">
        <v>0.10548845767922149</v>
      </c>
      <c r="H27" s="9">
        <v>1.9309445378932009E-2</v>
      </c>
      <c r="I27" s="9">
        <v>1.4250443952598968E-2</v>
      </c>
      <c r="K27" s="9">
        <v>7.7193805848811163E-3</v>
      </c>
      <c r="L27" s="9">
        <v>1.6508984382216527E-2</v>
      </c>
      <c r="M27" s="9">
        <v>1.1328133785340281E-2</v>
      </c>
      <c r="N27" s="9">
        <v>9.9946956247988911E-3</v>
      </c>
      <c r="O27" s="9">
        <v>7.5216841718687977E-2</v>
      </c>
      <c r="P27" s="9">
        <v>5.2402300935450046E-5</v>
      </c>
      <c r="Q27" s="9">
        <v>1.1644331173880581E-2</v>
      </c>
      <c r="S27" s="9">
        <v>7.7923882667545463E-3</v>
      </c>
      <c r="T27" s="9">
        <v>1.6607565628677688E-2</v>
      </c>
      <c r="U27" s="9">
        <v>1.1414802080216915E-2</v>
      </c>
      <c r="V27" s="9">
        <v>1.0038169308791442E-2</v>
      </c>
      <c r="W27" s="9">
        <v>7.5439487701487978E-2</v>
      </c>
      <c r="X27" s="9">
        <v>5.398598352778556E-5</v>
      </c>
      <c r="Y27" s="9">
        <v>1.174099398346619E-2</v>
      </c>
    </row>
    <row r="28" spans="1:25" x14ac:dyDescent="0.35">
      <c r="A28" s="4" t="s">
        <v>6</v>
      </c>
      <c r="C28" s="9">
        <v>0.18052161826337679</v>
      </c>
      <c r="D28" s="9">
        <v>0.21193565267999703</v>
      </c>
      <c r="E28" s="9">
        <v>0.21144497736486251</v>
      </c>
      <c r="F28" s="9">
        <v>0.16978859408258706</v>
      </c>
      <c r="G28" s="9">
        <v>0.44849544681494685</v>
      </c>
      <c r="H28" s="9">
        <v>5.647400694787226E-2</v>
      </c>
      <c r="I28" s="9">
        <v>0.19122720977037194</v>
      </c>
      <c r="K28" s="9">
        <v>0.17189667153259711</v>
      </c>
      <c r="L28" s="9">
        <v>0.21421410644307076</v>
      </c>
      <c r="M28" s="9">
        <v>0.22321010750226583</v>
      </c>
      <c r="N28" s="9">
        <v>0.17552913669109194</v>
      </c>
      <c r="O28" s="9">
        <v>0.42027693881462136</v>
      </c>
      <c r="P28" s="9">
        <v>4.9640953425456533E-2</v>
      </c>
      <c r="Q28" s="9">
        <v>0.18785107072625648</v>
      </c>
      <c r="S28" s="9">
        <v>0.17352242082327632</v>
      </c>
      <c r="T28" s="9">
        <v>0.2154932580331268</v>
      </c>
      <c r="U28" s="9">
        <v>0.22491782386429243</v>
      </c>
      <c r="V28" s="9">
        <v>0.17629263149938401</v>
      </c>
      <c r="W28" s="9">
        <v>0.421520981637378</v>
      </c>
      <c r="X28" s="9">
        <v>5.1141183613891833E-2</v>
      </c>
      <c r="Y28" s="9">
        <v>0.18941047435441816</v>
      </c>
    </row>
    <row r="29" spans="1:25" x14ac:dyDescent="0.35">
      <c r="A29" s="4" t="s">
        <v>7</v>
      </c>
      <c r="C29" s="9">
        <v>1.1666098778563162E-2</v>
      </c>
      <c r="D29" s="9">
        <v>4.7483981781654404E-4</v>
      </c>
      <c r="E29" s="9">
        <v>0</v>
      </c>
      <c r="F29" s="9">
        <v>1.7826646865120178E-2</v>
      </c>
      <c r="G29" s="9">
        <v>1.921037922000764E-2</v>
      </c>
      <c r="H29" s="9">
        <v>0</v>
      </c>
      <c r="I29" s="9">
        <v>8.0968487344144618E-3</v>
      </c>
      <c r="K29" s="9">
        <v>1.2966677294320446E-2</v>
      </c>
      <c r="L29" s="9">
        <v>2.9062471507280242E-4</v>
      </c>
      <c r="M29" s="9">
        <v>0</v>
      </c>
      <c r="N29" s="9">
        <v>2.0333369314284824E-2</v>
      </c>
      <c r="O29" s="9">
        <v>1.8903766305292773E-2</v>
      </c>
      <c r="P29" s="9">
        <v>0</v>
      </c>
      <c r="Q29" s="9">
        <v>9.3191695971078445E-3</v>
      </c>
      <c r="S29" s="9">
        <v>1.3089312399618051E-2</v>
      </c>
      <c r="T29" s="9">
        <v>2.9236014264369278E-4</v>
      </c>
      <c r="U29" s="9">
        <v>0</v>
      </c>
      <c r="V29" s="9">
        <v>2.0421812875275287E-2</v>
      </c>
      <c r="W29" s="9">
        <v>1.8959722491852755E-2</v>
      </c>
      <c r="X29" s="9">
        <v>0</v>
      </c>
      <c r="Y29" s="9">
        <v>9.3965305981657549E-3</v>
      </c>
    </row>
    <row r="30" spans="1:25" x14ac:dyDescent="0.35">
      <c r="A30" s="4" t="s">
        <v>8</v>
      </c>
      <c r="C30" s="9">
        <v>1.4262895597568423E-3</v>
      </c>
      <c r="D30" s="9">
        <v>8.4896367885927055E-4</v>
      </c>
      <c r="E30" s="9">
        <v>1.0981554292927599E-3</v>
      </c>
      <c r="F30" s="9">
        <v>8.5074429969903681E-4</v>
      </c>
      <c r="G30" s="9">
        <v>1.9271628728707442E-4</v>
      </c>
      <c r="H30" s="9">
        <v>2.5562272848059036E-3</v>
      </c>
      <c r="I30" s="9">
        <v>1.1924651910975486E-3</v>
      </c>
      <c r="K30" s="9">
        <v>1.5790418883369541E-3</v>
      </c>
      <c r="L30" s="9">
        <v>9.2476414615525913E-4</v>
      </c>
      <c r="M30" s="9">
        <v>1.2135494471608214E-3</v>
      </c>
      <c r="N30" s="9">
        <v>9.1741602282635897E-4</v>
      </c>
      <c r="O30" s="9">
        <v>1.599808085258057E-3</v>
      </c>
      <c r="P30" s="9">
        <v>3.4233816624330785E-3</v>
      </c>
      <c r="Q30" s="9">
        <v>1.3631443148670239E-3</v>
      </c>
      <c r="S30" s="9">
        <v>1.5939760124652959E-3</v>
      </c>
      <c r="T30" s="9">
        <v>9.3028625460844685E-4</v>
      </c>
      <c r="U30" s="9">
        <v>1.2228339650988086E-3</v>
      </c>
      <c r="V30" s="9">
        <v>9.2140648494379415E-4</v>
      </c>
      <c r="W30" s="9">
        <v>1.604543605060468E-3</v>
      </c>
      <c r="X30" s="9">
        <v>3.5268418130168142E-3</v>
      </c>
      <c r="Y30" s="9">
        <v>1.3744601523658112E-3</v>
      </c>
    </row>
    <row r="31" spans="1:25" x14ac:dyDescent="0.35">
      <c r="A31" s="4" t="s">
        <v>17</v>
      </c>
      <c r="C31" s="9">
        <v>0.31023026861938008</v>
      </c>
      <c r="D31" s="9">
        <v>0.22936323767533492</v>
      </c>
      <c r="E31" s="9">
        <v>0.26555079862001646</v>
      </c>
      <c r="F31" s="9">
        <v>0.2012762414182504</v>
      </c>
      <c r="G31" s="9">
        <v>9.7603315308528601E-2</v>
      </c>
      <c r="H31" s="9">
        <v>0.79826091538723187</v>
      </c>
      <c r="I31" s="9">
        <v>0.28275867026221341</v>
      </c>
      <c r="K31" s="9">
        <v>0.34080790638273006</v>
      </c>
      <c r="L31" s="9">
        <v>0.24978040511547789</v>
      </c>
      <c r="M31" s="9">
        <v>0.29065934926007203</v>
      </c>
      <c r="N31" s="9">
        <v>0.21528860115901491</v>
      </c>
      <c r="O31" s="9">
        <v>0.11970655593914849</v>
      </c>
      <c r="P31" s="9">
        <v>0.84583875839810896</v>
      </c>
      <c r="Q31" s="9">
        <v>0.30975656494809378</v>
      </c>
      <c r="S31" s="9">
        <v>0.33208445648907237</v>
      </c>
      <c r="T31" s="9">
        <v>0.24254634972773917</v>
      </c>
      <c r="U31" s="9">
        <v>0.28271253830923482</v>
      </c>
      <c r="V31" s="9">
        <v>0.2087164773377711</v>
      </c>
      <c r="W31" s="9">
        <v>0.11589169886442116</v>
      </c>
      <c r="X31" s="9">
        <v>0.8411413813787022</v>
      </c>
      <c r="Y31" s="9">
        <v>0.30148214259981643</v>
      </c>
    </row>
    <row r="32" spans="1:25" x14ac:dyDescent="0.35">
      <c r="A32" s="4" t="s">
        <v>18</v>
      </c>
      <c r="C32" s="9">
        <v>5.5797019253025187E-2</v>
      </c>
      <c r="D32" s="9">
        <v>6.2085924086133691E-2</v>
      </c>
      <c r="E32" s="9">
        <v>5.5736379288067531E-2</v>
      </c>
      <c r="F32" s="9">
        <v>7.4093125840831497E-2</v>
      </c>
      <c r="G32" s="9">
        <v>1.7149880791849721E-2</v>
      </c>
      <c r="H32" s="9">
        <v>1.9808792981219456E-3</v>
      </c>
      <c r="I32" s="9">
        <v>5.7493930442702873E-2</v>
      </c>
      <c r="K32" s="9">
        <v>5.959674591919293E-2</v>
      </c>
      <c r="L32" s="9">
        <v>6.5181789135258045E-2</v>
      </c>
      <c r="M32" s="9">
        <v>6.0101950173217768E-2</v>
      </c>
      <c r="N32" s="9">
        <v>7.5636257783587388E-2</v>
      </c>
      <c r="O32" s="9">
        <v>2.7698900631730455E-2</v>
      </c>
      <c r="P32" s="9">
        <v>9.1032863010820657E-4</v>
      </c>
      <c r="Q32" s="9">
        <v>6.0636602385153941E-2</v>
      </c>
      <c r="S32" s="9">
        <v>6.0597924949163065E-2</v>
      </c>
      <c r="T32" s="9">
        <v>6.6047893784933448E-2</v>
      </c>
      <c r="U32" s="9">
        <v>6.1002222172903485E-2</v>
      </c>
      <c r="V32" s="9">
        <v>7.6517725523359253E-2</v>
      </c>
      <c r="W32" s="9">
        <v>2.7982933741874296E-2</v>
      </c>
      <c r="X32" s="9">
        <v>9.4466089521522232E-4</v>
      </c>
      <c r="Y32" s="9">
        <v>6.1584617851707157E-2</v>
      </c>
    </row>
    <row r="33" spans="1:25" s="14" customFormat="1" x14ac:dyDescent="0.35">
      <c r="A33" s="13" t="s">
        <v>19</v>
      </c>
      <c r="C33" s="15">
        <v>0.38275725896681911</v>
      </c>
      <c r="D33" s="15">
        <v>0.41948235312254434</v>
      </c>
      <c r="E33" s="15">
        <v>0.40394923464152871</v>
      </c>
      <c r="F33" s="15">
        <v>0.47589307139110509</v>
      </c>
      <c r="G33" s="15">
        <v>0.11791907057557482</v>
      </c>
      <c r="H33" s="15">
        <v>1.3841645404982303E-2</v>
      </c>
      <c r="I33" s="15">
        <v>0.39030999178670622</v>
      </c>
      <c r="K33" s="15">
        <v>0.35135345162634879</v>
      </c>
      <c r="L33" s="15">
        <v>0.39138910891186002</v>
      </c>
      <c r="M33" s="15">
        <v>0.35677562009649966</v>
      </c>
      <c r="N33" s="15">
        <v>0.44866763540502819</v>
      </c>
      <c r="O33" s="15">
        <v>0.17360205931551409</v>
      </c>
      <c r="P33" s="15">
        <v>5.2952045531333694E-3</v>
      </c>
      <c r="Q33" s="15">
        <v>0.3600546980107045</v>
      </c>
      <c r="S33" s="15">
        <v>0.35672792201864112</v>
      </c>
      <c r="T33" s="15">
        <v>0.39600357476643705</v>
      </c>
      <c r="U33" s="15">
        <v>0.36158460809892179</v>
      </c>
      <c r="V33" s="15">
        <v>0.4532256033051883</v>
      </c>
      <c r="W33" s="15">
        <v>0.17512302823320908</v>
      </c>
      <c r="X33" s="15">
        <v>5.4867876411235118E-3</v>
      </c>
      <c r="Y33" s="15">
        <v>0.36514347816431753</v>
      </c>
    </row>
    <row r="34" spans="1:25" x14ac:dyDescent="0.35">
      <c r="A34" s="4" t="s">
        <v>12</v>
      </c>
      <c r="C34" s="9">
        <v>0</v>
      </c>
      <c r="D34" s="9">
        <v>5.5198364884673897E-5</v>
      </c>
      <c r="E34" s="9">
        <v>0</v>
      </c>
      <c r="F34" s="9">
        <v>2.3777700556706135E-3</v>
      </c>
      <c r="G34" s="9">
        <v>0</v>
      </c>
      <c r="H34" s="9">
        <v>0</v>
      </c>
      <c r="I34" s="9">
        <v>2.3282206903349657E-4</v>
      </c>
      <c r="K34" s="9">
        <v>0</v>
      </c>
      <c r="L34" s="9">
        <v>0</v>
      </c>
      <c r="M34" s="9">
        <v>0</v>
      </c>
      <c r="N34" s="9">
        <v>3.2623830706032687E-3</v>
      </c>
      <c r="O34" s="9">
        <v>3.5375691555974883E-4</v>
      </c>
      <c r="P34" s="9">
        <v>0</v>
      </c>
      <c r="Q34" s="9">
        <v>3.1202075241999419E-4</v>
      </c>
      <c r="S34" s="9">
        <v>0</v>
      </c>
      <c r="T34" s="9">
        <v>0</v>
      </c>
      <c r="U34" s="9">
        <v>0</v>
      </c>
      <c r="V34" s="9">
        <v>3.2765733787425326E-3</v>
      </c>
      <c r="W34" s="9">
        <v>3.5480405546003436E-4</v>
      </c>
      <c r="X34" s="9">
        <v>0</v>
      </c>
      <c r="Y34" s="9">
        <v>3.1461092287526145E-4</v>
      </c>
    </row>
    <row r="35" spans="1:25" x14ac:dyDescent="0.35">
      <c r="A35" s="4" t="s">
        <v>13</v>
      </c>
      <c r="C35" s="9">
        <v>1.1057054173324195E-3</v>
      </c>
      <c r="D35" s="9">
        <v>1.7166425207437034E-3</v>
      </c>
      <c r="E35" s="9">
        <v>1.0227264783253878E-3</v>
      </c>
      <c r="F35" s="9">
        <v>1.4718691572470461E-3</v>
      </c>
      <c r="G35" s="9">
        <v>1.1029858566292931E-2</v>
      </c>
      <c r="H35" s="9">
        <v>1.6500384749576567E-3</v>
      </c>
      <c r="I35" s="9">
        <v>1.4821125101772538E-3</v>
      </c>
      <c r="K35" s="9">
        <v>4.2437719853561356E-3</v>
      </c>
      <c r="L35" s="9">
        <v>4.9669467869918041E-3</v>
      </c>
      <c r="M35" s="9">
        <v>5.7040277643208943E-3</v>
      </c>
      <c r="N35" s="9">
        <v>5.4757477288383408E-3</v>
      </c>
      <c r="O35" s="9">
        <v>2.4536529945586895E-2</v>
      </c>
      <c r="P35" s="9">
        <v>7.5577354522183915E-3</v>
      </c>
      <c r="Q35" s="9">
        <v>5.0839798817566666E-3</v>
      </c>
      <c r="S35" s="9">
        <v>4.2839083605022291E-3</v>
      </c>
      <c r="T35" s="9">
        <v>4.9966062617378924E-3</v>
      </c>
      <c r="U35" s="9">
        <v>5.7476676408998962E-3</v>
      </c>
      <c r="V35" s="9">
        <v>5.4995654552927398E-3</v>
      </c>
      <c r="W35" s="9">
        <v>2.460915942190376E-2</v>
      </c>
      <c r="X35" s="9">
        <v>7.7861424851061057E-3</v>
      </c>
      <c r="Y35" s="9">
        <v>5.126183403101856E-3</v>
      </c>
    </row>
    <row r="36" spans="1:25" x14ac:dyDescent="0.35">
      <c r="A36" s="4" t="s">
        <v>14</v>
      </c>
      <c r="C36" s="9">
        <v>3.4611020188006032E-3</v>
      </c>
      <c r="D36" s="9">
        <v>2.090645797800589E-3</v>
      </c>
      <c r="E36" s="9">
        <v>2.6018458404929025E-3</v>
      </c>
      <c r="F36" s="9">
        <v>2.1575960741169308E-3</v>
      </c>
      <c r="G36" s="9">
        <v>4.1497321859482598E-6</v>
      </c>
      <c r="H36" s="9">
        <v>4.8369901547874539E-3</v>
      </c>
      <c r="I36" s="9">
        <v>2.8678878040336478E-3</v>
      </c>
      <c r="K36" s="9">
        <v>4.3865229538639907E-3</v>
      </c>
      <c r="L36" s="9">
        <v>2.5709609393287682E-3</v>
      </c>
      <c r="M36" s="9">
        <v>3.2616664777392734E-3</v>
      </c>
      <c r="N36" s="9">
        <v>2.5960050722157527E-3</v>
      </c>
      <c r="O36" s="9">
        <v>-3.1460139100371757E-6</v>
      </c>
      <c r="P36" s="9">
        <v>5.4926449973398883E-3</v>
      </c>
      <c r="Q36" s="9">
        <v>3.6033238963911114E-3</v>
      </c>
      <c r="S36" s="9">
        <v>4.428009426622366E-3</v>
      </c>
      <c r="T36" s="9">
        <v>2.5863130971680477E-3</v>
      </c>
      <c r="U36" s="9">
        <v>3.2866205502668907E-3</v>
      </c>
      <c r="V36" s="9">
        <v>2.6072968522147895E-3</v>
      </c>
      <c r="W36" s="9">
        <v>-3.1553262840068565E-6</v>
      </c>
      <c r="X36" s="9">
        <v>5.6586416446794963E-3</v>
      </c>
      <c r="Y36" s="9">
        <v>3.6332360834004799E-3</v>
      </c>
    </row>
    <row r="37" spans="1:25" x14ac:dyDescent="0.35">
      <c r="A37" s="4" t="s">
        <v>15</v>
      </c>
      <c r="C37" s="9">
        <v>1.5798703006942617E-2</v>
      </c>
      <c r="D37" s="9">
        <v>3.1206021040928834E-2</v>
      </c>
      <c r="E37" s="9">
        <v>2.1662556113013296E-2</v>
      </c>
      <c r="F37" s="9">
        <v>1.9886293910647185E-2</v>
      </c>
      <c r="G37" s="9">
        <v>0.1788076236148996</v>
      </c>
      <c r="H37" s="9">
        <v>5.6317766002671833E-2</v>
      </c>
      <c r="I37" s="9">
        <v>2.4562608873623246E-2</v>
      </c>
      <c r="K37" s="9">
        <v>1.3440526210273194E-2</v>
      </c>
      <c r="L37" s="9">
        <v>2.8725252953959019E-2</v>
      </c>
      <c r="M37" s="9">
        <v>1.9716431166854585E-2</v>
      </c>
      <c r="N37" s="9">
        <v>1.7485662996731662E-2</v>
      </c>
      <c r="O37" s="9">
        <v>0.13245774736008367</v>
      </c>
      <c r="P37" s="9">
        <v>3.2858215356830062E-2</v>
      </c>
      <c r="Q37" s="9">
        <v>2.1130704362717807E-2</v>
      </c>
      <c r="S37" s="9">
        <v>1.356764284236321E-2</v>
      </c>
      <c r="T37" s="9">
        <v>2.8896782054450742E-2</v>
      </c>
      <c r="U37" s="9">
        <v>1.9867275913453112E-2</v>
      </c>
      <c r="V37" s="9">
        <v>1.75617199589501E-2</v>
      </c>
      <c r="W37" s="9">
        <v>0.13284982956755997</v>
      </c>
      <c r="X37" s="9">
        <v>3.3851243959522978E-2</v>
      </c>
      <c r="Y37" s="9">
        <v>2.1306116176562893E-2</v>
      </c>
    </row>
    <row r="38" spans="1:25" x14ac:dyDescent="0.35">
      <c r="A38" s="5" t="s">
        <v>16</v>
      </c>
      <c r="B38" s="6"/>
      <c r="C38" s="8">
        <v>0.99999999999999989</v>
      </c>
      <c r="D38" s="8">
        <v>1</v>
      </c>
      <c r="E38" s="8">
        <v>0.99999999999999967</v>
      </c>
      <c r="F38" s="8">
        <v>1.0000000000000002</v>
      </c>
      <c r="G38" s="8">
        <v>1</v>
      </c>
      <c r="H38" s="8">
        <v>0.99999999999999989</v>
      </c>
      <c r="I38" s="8">
        <v>1.0000000000000002</v>
      </c>
      <c r="K38" s="8">
        <v>1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</row>
  </sheetData>
  <pageMargins left="0.5" right="0.5" top="0.5" bottom="0.75" header="0.3" footer="0.3"/>
  <pageSetup scale="5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UCSF CBR Future and Current Yr</vt:lpstr>
      <vt:lpstr>UCSF CBR Prior Yrs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Luong, Carol</dc:creator>
  <cp:lastModifiedBy>Gleichenhaus, Morissa</cp:lastModifiedBy>
  <cp:lastPrinted>2020-06-18T20:59:00Z</cp:lastPrinted>
  <dcterms:created xsi:type="dcterms:W3CDTF">2020-06-18T20:43:18Z</dcterms:created>
  <dcterms:modified xsi:type="dcterms:W3CDTF">2022-01-13T03:00:40Z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