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Recharge Review\RECHARGE CALL\2019-20\"/>
    </mc:Choice>
  </mc:AlternateContent>
  <bookViews>
    <workbookView xWindow="0" yWindow="0" windowWidth="28800" windowHeight="12300" tabRatio="997" activeTab="1"/>
  </bookViews>
  <sheets>
    <sheet name="1. CONTENT CHECKLIST" sheetId="9" r:id="rId1"/>
    <sheet name="2. PROPOSAL DETAILS" sheetId="2" r:id="rId2"/>
    <sheet name="3. PLAN" sheetId="11" r:id="rId3"/>
    <sheet name="4. RATE CALCULATION" sheetId="19" r:id="rId4"/>
    <sheet name="5. VOLUME PROJECTIONS" sheetId="13" r:id="rId5"/>
    <sheet name="6. RATE LIST" sheetId="14" r:id="rId6"/>
    <sheet name="7. DEPRECIATION SCHEDULE " sheetId="10" r:id="rId7"/>
  </sheets>
  <externalReferences>
    <externalReference r:id="rId8"/>
  </externalReferences>
  <definedNames>
    <definedName name="_5000C">'3. PLAN'!#REF!</definedName>
    <definedName name="_5020C">'3. PLAN'!#REF!</definedName>
    <definedName name="_5050C">'3. PLAN'!#REF!</definedName>
    <definedName name="Account">'3. PLAN'!#REF!</definedName>
    <definedName name="ChooseCells">'2. PROPOSAL DETAILS'!$D$5:$I$5,'2. PROPOSAL DETAILS'!$M$5:$N$5,'2. PROPOSAL DETAILS'!$W$5,'2. PROPOSAL DETAILS'!$E$8:$J$8,'2. PROPOSAL DETAILS'!$N$8:$O$8, '2. PROPOSAL DETAILS'!$W$8,'2. PROPOSAL DETAILS'!$E$10,'2. PROPOSAL DETAILS'!$H$10:$I$10,'2. PROPOSAL DETAILS'!#REF!,'2. PROPOSAL DETAILS'!$M$10:$Q$10,'2.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DETAILS'!$AA$12:$AB$12,'2. PROPOSAL DETAILS'!$B$27:$AG$27,'2. PROPOSAL DETAILS'!$B$32:$Q$35,'2. PROPOSAL DETAILS'!$AF$30,'2. PROPOSAL DETAILS'!$D$41:$G$41,'2. PROPOSAL DETAILS'!$K$41:$M$41,'2. PROPOSAL DETAILS'!$D$43:$G$43,'2. PROPOSAL DETAILS'!$L$43:$M$43,'2. PROPOSAL DETAILS'!$U$41:$X$41,'2. PROPOSAL DETAILS'!$AA$41:$AC$41, '2. PROPOSAL DETAILS'!$U$43:$X$43,'2. PROPOSAL DETAILS'!$AC$43</definedName>
    <definedName name="chosen" localSheetId="1">'2. PROPOSAL DETAILS'!$D$5:$I$5,'2. PROPOSAL DETAILS'!$M$5:$N$5,'2. PROPOSAL DETAILS'!$W$5,'2. PROPOSAL DETAILS'!$E$8:$J$8,'2. PROPOSAL DETAILS'!$N$8:$O$8, '2. PROPOSAL DETAILS'!$W$8,'2. PROPOSAL DETAILS'!$E$10,'2. PROPOSAL DETAILS'!$H$10:$I$10,'2. PROPOSAL DETAILS'!#REF!,'2. PROPOSAL DETAILS'!$M$10:$Q$10,'2.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DETAILS'!$AA$12:$AB$12,'2. PROPOSAL DETAILS'!$B$27:$AG$27,'2. PROPOSAL DETAILS'!$B$32:$Q$35,'2. PROPOSAL DETAILS'!$AF$30,'2. PROPOSAL DETAILS'!$D$41:$G$41,'2. PROPOSAL DETAILS'!$K$41:$M$41,'2. PROPOSAL DETAILS'!$D$43:$G$43,'2. PROPOSAL DETAILS'!$L$43:$M$43,'2. PROPOSAL DETAILS'!$U$41:$X$41,'2. PROPOSAL DETAILS'!$AA$41:$AC$41, '2. PROPOSAL DETAILS'!$U$43:$X$43,'2. PROPOSAL DETAILS'!$AC$43</definedName>
    <definedName name="FY17BeginningBalance">#REF!</definedName>
    <definedName name="FY18BeginningBalance">#REF!</definedName>
    <definedName name="MyTabs" localSheetId="0">'1. CONTENT CHECKLIST'!$C$4:$G$4,'1. CONTENT CHECKLIST'!$C$12:$G$12,'1. CONTENT CHECKLIST'!$K$4:$M$4,'1. CONTENT CHECKLIST'!$K$12:$M$12,'1. CONTENT CHECKLIST'!$Q$4,'1. CONTENT CHECKLIST'!$Q$12,'1. CONTENT CHECKLIST'!$C$14,'1. CONTENT CHECKLIST'!$E$14:$F$14,'1. CONTENT CHECKLIST'!$H$14,'1. CONTENT CHECKLIST'!$J$14:$K$14,'1. CONTENT CHECKLIST'!$M$14,'1. CONTENT CHECKLIST'!$O$14,'1. CONTENT CHECKLIST'!$Q$14,'1. CONTENT CHECKLIST'!#REF!,'1. CONTENT CHECKLIST'!#REF!,'1. CONTENT CHECKLIST'!#REF!,'1. CONTENT CHECKLIST'!$J$18,'1. CONTENT CHECKLIST'!#REF!,'1. CONTENT CHECKLIST'!#REF!,'1. CONTENT CHECKLIST'!#REF!,'1. CONTENT CHECKLIST'!#REF!,'1. CONTENT CHECKLIST'!#REF!,'1. CONTENT CHECKLIST'!#REF!,'1. CONTENT CHECKLIST'!#REF!,'1. CONTENT CHECKLIST'!#REF!,'1. CONTENT CHECKLIST'!$L$20,'1. CONTENT CHECKLIST'!#REF!,'1. CONTENT CHECKLIST'!#REF!,'1. CONTENT CHECKLIST'!#REF!,'1. CONTENT CHECKLIST'!#REF!,'1. CONTENT CHECKLIST'!#REF!,'1. CONTENT CHECKLIST'!#REF!,'1. CONTENT CHECKLIST'!$B$24:$K$25,'1. CONTENT CHECKLIST'!#REF!,'1. CONTENT CHECKLIST'!#REF!,'1. CONTENT CHECKLIST'!#REF!,'1. CONTENT CHECKLIST'!#REF!,'1. CONTENT CHECKLIST'!#REF!,'1. CONTENT CHECKLIST'!#REF!,'1. CONTENT CHECKLIST'!#REF!,'1. CONTENT CHECKLIST'!#REF!,'1. CONTENT CHECKLIST'!#REF!</definedName>
    <definedName name="MyTabs">'2. PROPOSAL DETAILS'!$D$5:$I$5,'2. PROPOSAL DETAILS'!$M$5:$N$5,'2. PROPOSAL DETAILS'!$W$5,'2. PROPOSAL DETAILS'!$E$8:$J$8,'2. PROPOSAL DETAILS'!$N$8:$O$8, '2. PROPOSAL DETAILS'!$W$8,'2. PROPOSAL DETAILS'!$E$10,'2. PROPOSAL DETAILS'!$H$10:$I$10,'2. PROPOSAL DETAILS'!#REF!,'2. PROPOSAL DETAILS'!$M$10:$Q$10,'2.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DETAILS'!$AA$12:$AB$12,'2. PROPOSAL DETAILS'!$B$27:$AG$27,'2. PROPOSAL DETAILS'!$B$32:$Q$35,'2. PROPOSAL DETAILS'!$AF$30,'2. PROPOSAL DETAILS'!$D$41:$G$41,'2. PROPOSAL DETAILS'!$K$41:$M$41,'2. PROPOSAL DETAILS'!$D$43:$G$43,'2. PROPOSAL DETAILS'!$L$43:$M$43,'2. PROPOSAL DETAILS'!$U$41:$X$41,'2. PROPOSAL DETAILS'!$AA$41:$AC$41, '2. PROPOSAL DETAILS'!$U$43:$X$43,'2. PROPOSAL DETAILS'!$AC$43</definedName>
    <definedName name="PersonnelAcctList">'3. PLAN'!$A$57:$A$59</definedName>
    <definedName name="_xlnm.Print_Area" localSheetId="2">'3. PLAN'!$A$1:$H$46</definedName>
    <definedName name="_xlnm.Print_Area" localSheetId="4">'5. VOLUME PROJECTIONS'!$B$1:$G$23</definedName>
    <definedName name="Rent">'[1]DMGPers-Rent'!$R$2</definedName>
    <definedName name="Start">'2. PROPOSAL DETAILS'!$D$5,'2. PROPOSAL DETAILS'!#REF!,'2. PROPOSAL DETAILS'!$W$5,'2. PROPOSAL DETAILS'!$E$8,'2. PROPOSAL DETAILS'!$N$8,'2. PROPOSAL DETAILS'!$W$8,'2. PROPOSAL DETAILS'!$E$10,'2. PROPOSAL DETAILS'!$H$10,'2. PROPOSAL DETAILS'!#REF!,'2. PROPOSAL DETAILS'!$M$10,'2.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DETAILS'!#REF!,'2. PROPOSAL DETAILS'!$AF$12,'2. PROPOSAL DETAILS'!$B$27,'2. PROPOSAL DETAILS'!$B$32,'2. PROPOSAL DETAILS'!$AF$30,'2. PROPOSAL DETAILS'!#REF!,'2. PROPOSAL DETAILS'!$K$41,'2. PROPOSAL DETAILS'!#REF!,'2. PROPOSAL DETAILS'!$L$43,'2. PROPOSAL DETAILS'!$U$41,'2. PROPOSAL DETAILS'!$AA$41,'2. PROPOSAL DETAILS'!$U$43,'2. PROPOSAL DETAILS'!$AC$43</definedName>
    <definedName name="TabList">'2. PROPOSAL DETAILS'!$E$5:$K$5,'2. PROPOSAL DETAILS'!$N$5:$S$5,'2. PROPOSAL DETAILS'!$W$5,'2. PROPOSAL DETAILS'!$E$8:$K$8,'2. PROPOSAL DETAILS'!$N$8:$S$8, '2. PROPOSAL DETAILS'!$W$8,'2. PROPOSAL DETAILS'!$E$10:$F$10,'2. PROPOSAL DETAILS'!$H$10,'2. PROPOSAL DETAILS'!$J$10:$K$10,'2. PROPOSAL DETAILS'!$M$10:$N$10,'2. PROPOSAL DETAILS'!$P$10:$R$10,'2. PROPOSAL DETAILS'!$T$10:$U$10,'2. PROPOSAL DETAILS'!$W$10,'2. PROPOSAL DETAILS'!$Z$7,'2. PROPOSAL DETAILS'!$Z$8,'2. PROPOSAL DETAILS'!$Z$9,'2. PROPOSAL DETAILS'!$Z$10,'2. PROPOSAL DETAILS'!$Z$11,'2. PROPOSAL DETAILS'!$Z$12,'2. PROPOSAL DETAILS'!$AC$12:$AE$12,'2. PROPOSAL DETAILS'!$AC$17,'2. PROPOSAL DETAILS'!$C$27:$AD$27,'2. PROPOSAL DETAILS'!$C$32:$R$35,'2. PROPOSAL DETAILS'!$AC$30:$AD$30,'2. PROPOSAL DETAILS'!$D$41:$I$41,'2. PROPOSAL DETAILS'!$L$41:$P$41,'2. PROPOSAL DETAILS'!$D$43:$I$43,'2. PROPOSAL DETAILS'!$N$43:$P$43,'2. PROPOSAL DETAILS'!$V$41:$Y$41,'2. PROPOSAL DETAILS'!$AB$41:$AC$41,'2. PROPOSAL DETAILS'!$V$43:$Y$43,'2. PROPOSAL DETAILS'!$AC$43</definedName>
    <definedName name="tabsequence">'2. PROPOSAL DETAILS'!$E$5:$K$5,'2. PROPOSAL DETAILS'!$N$5:$S$5,'2. PROPOSAL DETAILS'!$W$5,'2. PROPOSAL DETAILS'!$E$8:$K$8,'2. PROPOSAL DETAILS'!$N$8:$S$8, '2. PROPOSAL DETAILS'!$W$8,'2. PROPOSAL DETAILS'!$E$10:$F$10,'2. PROPOSAL DETAILS'!$H$10,'2. PROPOSAL DETAILS'!$J$10:$K$10,'2. PROPOSAL DETAILS'!$M$10:$N$10,'2. PROPOSAL DETAILS'!$P$10:$R$10,'2. PROPOSAL DETAILS'!$T$10:$U$10,'2. PROPOSAL DETAILS'!$W$10,'2. PROPOSAL DETAILS'!$Z$7,'2. PROPOSAL DETAILS'!$Z$8,'2. PROPOSAL DETAILS'!$Z$9,'2. PROPOSAL DETAILS'!$Z$10,'2. PROPOSAL DETAILS'!$Z$11,'2. PROPOSAL DETAILS'!$Z$12,'2. PROPOSAL DETAILS'!$AC$12:$AE$12,'2. PROPOSAL DETAILS'!$AC$17,'2. PROPOSAL DETAILS'!$C$27:$AD$27,'2. PROPOSAL DETAILS'!$C$32:$R$35,'2. PROPOSAL DETAILS'!$AC$30:$AD$30,'2. PROPOSAL DETAILS'!$D$41:$I$41,'2. PROPOSAL DETAILS'!$L$41:$P$41,'2. PROPOSAL DETAILS'!$D$43:$I$43,'2. PROPOSAL DETAILS'!$N$43:$P$43,'2. PROPOSAL DETAILS'!$V$41:$Y$41,'2. PROPOSAL DETAILS'!$AB$41:$AC$41,'2. PROPOSAL DETAILS'!$V$43:$Y$43,'2. PROPOSAL DETAILS'!$AC$43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2" i="2" l="1"/>
  <c r="H20" i="2"/>
  <c r="H18" i="2"/>
  <c r="F32" i="11" l="1"/>
  <c r="F31" i="11"/>
  <c r="C28" i="10"/>
  <c r="K28" i="10"/>
  <c r="K27" i="10"/>
  <c r="M27" i="10"/>
  <c r="K26" i="10"/>
  <c r="K25" i="10"/>
  <c r="K24" i="10"/>
  <c r="K23" i="10"/>
  <c r="M23" i="10"/>
  <c r="K22" i="10"/>
  <c r="K21" i="10"/>
  <c r="K20" i="10"/>
  <c r="K19" i="10"/>
  <c r="M19" i="10"/>
  <c r="E4" i="11"/>
  <c r="D4" i="11"/>
  <c r="C4" i="11"/>
  <c r="AA47" i="2"/>
  <c r="Z47" i="2"/>
  <c r="Y47" i="2"/>
  <c r="U47" i="2"/>
  <c r="P47" i="2"/>
  <c r="F39" i="11"/>
  <c r="H39" i="11"/>
  <c r="F11" i="11"/>
  <c r="F27" i="11"/>
  <c r="F33" i="11"/>
  <c r="D28" i="10"/>
  <c r="D27" i="10"/>
  <c r="D26" i="10"/>
  <c r="D25" i="10"/>
  <c r="D24" i="10"/>
  <c r="D23" i="10"/>
  <c r="D22" i="10"/>
  <c r="D21" i="10"/>
  <c r="D20" i="10"/>
  <c r="D19" i="10"/>
  <c r="D18" i="10"/>
  <c r="C27" i="10"/>
  <c r="C26" i="10"/>
  <c r="C25" i="10"/>
  <c r="C24" i="10"/>
  <c r="C23" i="10"/>
  <c r="C22" i="10"/>
  <c r="C21" i="10"/>
  <c r="C20" i="10"/>
  <c r="C19" i="10"/>
  <c r="C18" i="10"/>
  <c r="B28" i="10"/>
  <c r="B27" i="10"/>
  <c r="B26" i="10"/>
  <c r="B25" i="10"/>
  <c r="B24" i="10"/>
  <c r="B23" i="10"/>
  <c r="B22" i="10"/>
  <c r="B21" i="10"/>
  <c r="B20" i="10"/>
  <c r="B19" i="10"/>
  <c r="B18" i="10"/>
  <c r="H13" i="10"/>
  <c r="C3" i="11"/>
  <c r="F46" i="11"/>
  <c r="H46" i="11"/>
  <c r="F45" i="11"/>
  <c r="H45" i="11"/>
  <c r="F44" i="11"/>
  <c r="H44" i="11"/>
  <c r="F43" i="11"/>
  <c r="H43" i="11"/>
  <c r="F42" i="11"/>
  <c r="H42" i="11"/>
  <c r="F41" i="11"/>
  <c r="H41" i="11"/>
  <c r="F40" i="11"/>
  <c r="H40" i="11"/>
  <c r="F38" i="11"/>
  <c r="H38" i="11"/>
  <c r="F37" i="11"/>
  <c r="H37" i="11"/>
  <c r="Q28" i="10"/>
  <c r="O28" i="10"/>
  <c r="M28" i="10"/>
  <c r="Q27" i="10"/>
  <c r="O27" i="10"/>
  <c r="Q26" i="10"/>
  <c r="O26" i="10"/>
  <c r="M26" i="10"/>
  <c r="Q25" i="10"/>
  <c r="O25" i="10"/>
  <c r="M25" i="10"/>
  <c r="Q24" i="10"/>
  <c r="O24" i="10"/>
  <c r="M24" i="10"/>
  <c r="Q23" i="10"/>
  <c r="O23" i="10"/>
  <c r="Q22" i="10"/>
  <c r="O22" i="10"/>
  <c r="M22" i="10"/>
  <c r="Q21" i="10"/>
  <c r="O21" i="10"/>
  <c r="M21" i="10"/>
  <c r="Q20" i="10"/>
  <c r="O20" i="10"/>
  <c r="M20" i="10"/>
  <c r="Q19" i="10"/>
  <c r="O19" i="10"/>
  <c r="O29" i="10"/>
  <c r="Q18" i="10"/>
  <c r="K18" i="10"/>
  <c r="M18" i="10"/>
  <c r="O18" i="10"/>
</calcChain>
</file>

<file path=xl/comments1.xml><?xml version="1.0" encoding="utf-8"?>
<comments xmlns="http://schemas.openxmlformats.org/spreadsheetml/2006/main">
  <authors>
    <author>Default</author>
    <author>Wynn, Charet E</author>
    <author>A satisfied Microsoft Office user</author>
    <author>DLS Admin</author>
    <author>Hislen, Sarah</author>
  </authors>
  <commentList>
    <comment ref="F6" authorId="0" shapeId="0">
      <text>
        <r>
          <rPr>
            <b/>
            <sz val="14"/>
            <color indexed="81"/>
            <rFont val="Tahoma"/>
            <family val="2"/>
          </rPr>
          <t xml:space="preserve">In this column, enter the planned annual expenses and revenues for 2019-20.
</t>
        </r>
        <r>
          <rPr>
            <sz val="8"/>
            <color indexed="81"/>
            <rFont val="Tahoma"/>
            <family val="2"/>
          </rPr>
          <t xml:space="preserve">
</t>
        </r>
      </text>
    </comment>
    <comment ref="D9" authorId="1" shapeId="0">
      <text>
        <r>
          <rPr>
            <b/>
            <sz val="14"/>
            <color indexed="81"/>
            <rFont val="Tahoma"/>
            <family val="2"/>
          </rPr>
          <t>Revenue received from external users for goods or services covered under this recharge proposal (do not plan indirect cost recovery because collected indirect costs are automatically transferred to the Chancellor's fund).
Other UC campuses are treated as internal customers and are not charged F&amp;A.  Revenue collected from other UC Campuses should post to account 42106 which does not attract an F&amp;A assessment.</t>
        </r>
      </text>
    </comment>
    <comment ref="D10" authorId="1" shapeId="0">
      <text>
        <r>
          <rPr>
            <b/>
            <sz val="14"/>
            <color indexed="81"/>
            <rFont val="Tahoma"/>
            <family val="2"/>
          </rPr>
          <t>UCSF Internal Recharges include recharges internal to department, outside department (but recoreded in UCSF ledger), UCSF Medical Center.</t>
        </r>
      </text>
    </comment>
    <comment ref="F11" authorId="2" shapeId="0">
      <text>
        <r>
          <rPr>
            <b/>
            <sz val="14"/>
            <color indexed="81"/>
            <rFont val="Tahoma"/>
            <family val="2"/>
          </rPr>
          <t>"Total Revenue" on line 21 (column G) should equal "Adjusted Expense for Rate Calculation" on line 57 (column G)</t>
        </r>
      </text>
    </comment>
    <comment ref="D25" authorId="1" shapeId="0">
      <text>
        <r>
          <rPr>
            <b/>
            <sz val="14"/>
            <color indexed="81"/>
            <rFont val="Tahoma"/>
            <family val="2"/>
          </rPr>
          <t>Please note that Travel, Meeting and Entertainment expense categories are generally unallowable on a recharge except in cases where it solely benefits the recharge activity and is necessary for providing product(s) or service(s).</t>
        </r>
      </text>
    </comment>
    <comment ref="E29" authorId="3" shapeId="0">
      <text>
        <r>
          <rPr>
            <b/>
            <sz val="12"/>
            <color indexed="81"/>
            <rFont val="Tahoma"/>
            <family val="2"/>
          </rPr>
          <t xml:space="preserve">Planned working capital may not exceed 2 months (16.6%) of planned expense. </t>
        </r>
        <r>
          <rPr>
            <b/>
            <sz val="9"/>
            <color indexed="81"/>
            <rFont val="Tahoma"/>
            <family val="2"/>
          </rPr>
          <t xml:space="preserve">
</t>
        </r>
      </text>
    </comment>
    <comment ref="E30" authorId="3" shapeId="0">
      <text>
        <r>
          <rPr>
            <b/>
            <sz val="12"/>
            <color indexed="81"/>
            <rFont val="Tahoma"/>
            <family val="2"/>
          </rPr>
          <t>Any recharge proposal containing a subsidy must include the DeptID-Fund-Project of the subsidy source and method for applying subsidy.  For more information on subsidies, please consult the Subsidy Overview document on the Recharge Review website: https://brm.ucsf.edu/sites/brm.ucsf.edu/files/wysiwyg/Recharge_Review-Subsidy_Overview_20161101.pdf</t>
        </r>
        <r>
          <rPr>
            <sz val="12"/>
            <color indexed="81"/>
            <rFont val="Tahoma"/>
            <family val="2"/>
          </rPr>
          <t xml:space="preserve">
</t>
        </r>
      </text>
    </comment>
    <comment ref="G35" authorId="4" shapeId="0">
      <text>
        <r>
          <rPr>
            <b/>
            <sz val="12"/>
            <color indexed="81"/>
            <rFont val="Calibri"/>
            <family val="2"/>
            <scheme val="minor"/>
          </rPr>
          <t>Refer to the Composite Benefits Rate (CBRs) website for CBR Uplan &amp; PLUS planning rates.  Rates by Title Code can be found in the Resources section of the website.  (https://brm.ucsf.edu/cbr)</t>
        </r>
      </text>
    </comment>
  </commentList>
</comments>
</file>

<file path=xl/sharedStrings.xml><?xml version="1.0" encoding="utf-8"?>
<sst xmlns="http://schemas.openxmlformats.org/spreadsheetml/2006/main" count="258" uniqueCount="236">
  <si>
    <t>Anticipated Federal Participation</t>
  </si>
  <si>
    <t>%</t>
  </si>
  <si>
    <t>Signature</t>
  </si>
  <si>
    <t>Print</t>
  </si>
  <si>
    <t>Department Administrative Officer/MSO</t>
  </si>
  <si>
    <t>Title</t>
  </si>
  <si>
    <t>Date</t>
  </si>
  <si>
    <t>Control Point for Dean/Vice Chancellor</t>
  </si>
  <si>
    <t>Federal Participation (%)</t>
  </si>
  <si>
    <t>50% or higher</t>
  </si>
  <si>
    <t>CATEGORY 1</t>
  </si>
  <si>
    <t>CATEGORY 2</t>
  </si>
  <si>
    <t>Parent Project</t>
  </si>
  <si>
    <t>Contact</t>
  </si>
  <si>
    <t>Fund</t>
  </si>
  <si>
    <t>Dept ID</t>
  </si>
  <si>
    <t>Function</t>
  </si>
  <si>
    <t>Sub-Project</t>
  </si>
  <si>
    <t xml:space="preserve">   Other (describe):</t>
  </si>
  <si>
    <t xml:space="preserve">     1. GENERAL INFORMATION</t>
  </si>
  <si>
    <t xml:space="preserve">         Choose the applicable rate basis from the list below:</t>
  </si>
  <si>
    <t xml:space="preserve">          If you have additional projects, please list them in an attached addendum.</t>
  </si>
  <si>
    <t>Recharge</t>
  </si>
  <si>
    <t>Person:</t>
  </si>
  <si>
    <t xml:space="preserve">           List members and Chair of User Committee:</t>
  </si>
  <si>
    <t xml:space="preserve">           To the best of my knowledge, this recharge proposal complies with UCSF Recharge Policy and applicable Federal Costing Policies.</t>
  </si>
  <si>
    <t xml:space="preserve">               Recharge service(s) are fully identified and described.</t>
  </si>
  <si>
    <t xml:space="preserve">               Detailed mathematical steps for rate calculations are provided.</t>
  </si>
  <si>
    <t xml:space="preserve">               Rate list including all internal and external rates is provided.</t>
  </si>
  <si>
    <t xml:space="preserve">               Uniform Guidance unallowable expenditures are not included (i.e. equipment purchases greater than $5,000, mail stop, phone lines, ID badges, entertainment, gifts, </t>
  </si>
  <si>
    <t xml:space="preserve">               memberships, furniture, STIP expense, advertising expense, any expense that was already paid by the federal government, etc.).</t>
  </si>
  <si>
    <t xml:space="preserve">               If Working Capital is planned, it is not more than 16.6% of planned expense.</t>
  </si>
  <si>
    <t xml:space="preserve">               If a subsidy is planned, the application, amount and Dept ID-Fund-Project are provided.</t>
  </si>
  <si>
    <t xml:space="preserve">               If external revenue is planned:</t>
  </si>
  <si>
    <t xml:space="preserve">               o      An external rate including 26% Facilities and Administration (F&amp;A) rate has been calculated.</t>
  </si>
  <si>
    <t xml:space="preserve">               o      Facilities and Administration rate is not included in the plan.</t>
  </si>
  <si>
    <t>Notes:</t>
  </si>
  <si>
    <t>Equipment purchased with Federal Funds cannot be depreciated on a recharge and should be deducted from the full cost.</t>
  </si>
  <si>
    <t>Schedules must be submitted using this format, and all fields must be completed.</t>
  </si>
  <si>
    <t>Proposals cannot be approved without a complete depreciation schedule.</t>
  </si>
  <si>
    <t xml:space="preserve">Recharge Activity Name:  </t>
  </si>
  <si>
    <t>(Insert additional lines as needed)</t>
  </si>
  <si>
    <t>(H - I)</t>
  </si>
  <si>
    <t>(J x K)</t>
  </si>
  <si>
    <t>(L / M)</t>
  </si>
  <si>
    <t>Recharge 
Dept ID</t>
  </si>
  <si>
    <t>Recharge
Fund</t>
  </si>
  <si>
    <t>Description of Equipment</t>
  </si>
  <si>
    <t>UC Equipment Tag Number</t>
  </si>
  <si>
    <t>UCSF Asset ID</t>
  </si>
  <si>
    <t>Acquisition Date</t>
  </si>
  <si>
    <t xml:space="preserve">Full Cost                                                                                    </t>
  </si>
  <si>
    <t>Less: Fed Paid Amount</t>
  </si>
  <si>
    <t>Net Cost</t>
  </si>
  <si>
    <t>Percent of use by Recharge</t>
  </si>
  <si>
    <t>Net Cost to Depreciate</t>
  </si>
  <si>
    <t>Useful Life (Years)</t>
  </si>
  <si>
    <t>Current Year Depreciation</t>
  </si>
  <si>
    <t>Depreciation Start Date (MM/YY)</t>
  </si>
  <si>
    <t>Depreciation End Date (MM/YY)</t>
  </si>
  <si>
    <t>(A)</t>
  </si>
  <si>
    <t>(B)</t>
  </si>
  <si>
    <t>(C )</t>
  </si>
  <si>
    <t>(D)</t>
  </si>
  <si>
    <t>(E)</t>
  </si>
  <si>
    <t>(F)</t>
  </si>
  <si>
    <t>(G)</t>
  </si>
  <si>
    <t>(H)</t>
  </si>
  <si>
    <t>(I)</t>
  </si>
  <si>
    <t>(J)</t>
  </si>
  <si>
    <t>(K)</t>
  </si>
  <si>
    <t>(L)</t>
  </si>
  <si>
    <t>(M)</t>
  </si>
  <si>
    <t>(N)</t>
  </si>
  <si>
    <t>(O)</t>
  </si>
  <si>
    <t>(P)</t>
  </si>
  <si>
    <t>EQUIPMENT DEPRECIATION SCHEDULE</t>
  </si>
  <si>
    <t>Plan</t>
  </si>
  <si>
    <t>Recharge Activity Name:</t>
  </si>
  <si>
    <t>REVENUE:</t>
  </si>
  <si>
    <t>Sales and Service Revenue (External)</t>
  </si>
  <si>
    <t>4200C</t>
  </si>
  <si>
    <t>Recharge and Costed Central Act (Internal UCSF)</t>
  </si>
  <si>
    <t>4250C</t>
  </si>
  <si>
    <t>EXPENSE:</t>
  </si>
  <si>
    <t>Faculty Salaries</t>
  </si>
  <si>
    <t>5000C</t>
  </si>
  <si>
    <t>Faculty Benefits</t>
  </si>
  <si>
    <t>5030C</t>
  </si>
  <si>
    <t>Non-Faculty Academic Salaries</t>
  </si>
  <si>
    <t>5020C</t>
  </si>
  <si>
    <t>Non-Faculty Academic Benefits</t>
  </si>
  <si>
    <t>5040C</t>
  </si>
  <si>
    <t>Staff Salaries and Overtime</t>
  </si>
  <si>
    <t>5050C</t>
  </si>
  <si>
    <t>Staff Benefits</t>
  </si>
  <si>
    <t>5060C</t>
  </si>
  <si>
    <t>Depreciation</t>
  </si>
  <si>
    <t>5500C</t>
  </si>
  <si>
    <t>Occupancy Expense</t>
  </si>
  <si>
    <t>5300C</t>
  </si>
  <si>
    <t>Utilities</t>
  </si>
  <si>
    <t>5320C</t>
  </si>
  <si>
    <t>Assessments Expense</t>
  </si>
  <si>
    <t>5510C</t>
  </si>
  <si>
    <t>Supplies and Materials</t>
  </si>
  <si>
    <t>5515C</t>
  </si>
  <si>
    <t>Services</t>
  </si>
  <si>
    <t>5550C</t>
  </si>
  <si>
    <t>Travel, Mtgs &amp; Entertainment</t>
  </si>
  <si>
    <t>5578C</t>
  </si>
  <si>
    <t>Other Expenses</t>
  </si>
  <si>
    <t>5580C</t>
  </si>
  <si>
    <t>OTHER CHANGES</t>
  </si>
  <si>
    <t>Working Capital Reserve</t>
  </si>
  <si>
    <t>ADJUSTED EXPENSE FOR RATE CALCULATION</t>
  </si>
  <si>
    <r>
      <t xml:space="preserve">NET POSITION </t>
    </r>
    <r>
      <rPr>
        <sz val="12"/>
        <rFont val="Calibri"/>
        <family val="2"/>
      </rPr>
      <t>(must balance to zero)</t>
    </r>
  </si>
  <si>
    <t xml:space="preserve">Plan  </t>
  </si>
  <si>
    <t>FTE Annual</t>
  </si>
  <si>
    <t>Salary to</t>
  </si>
  <si>
    <t>Benefits to</t>
  </si>
  <si>
    <t>Account</t>
  </si>
  <si>
    <t>Salary</t>
  </si>
  <si>
    <t>Recharge Activity</t>
  </si>
  <si>
    <t>Service 2</t>
  </si>
  <si>
    <t>Service 3</t>
  </si>
  <si>
    <t>Service 4</t>
  </si>
  <si>
    <t>Service 5</t>
  </si>
  <si>
    <t>Service 6</t>
  </si>
  <si>
    <t>Service 7</t>
  </si>
  <si>
    <t>Service 8</t>
  </si>
  <si>
    <t>Service 9</t>
  </si>
  <si>
    <t>Service 10</t>
  </si>
  <si>
    <t>Service 11</t>
  </si>
  <si>
    <t>Service 12</t>
  </si>
  <si>
    <t>Service 1</t>
  </si>
  <si>
    <t>Services:</t>
  </si>
  <si>
    <t>* Includes 26% Facilities and Administration Rate</t>
  </si>
  <si>
    <t xml:space="preserve">           Approval via email should include the following certification statement of approval:</t>
  </si>
  <si>
    <t xml:space="preserve">Dept ID </t>
  </si>
  <si>
    <t xml:space="preserve">           " I certify that I reviewed and approve the attached proposal for </t>
  </si>
  <si>
    <t xml:space="preserve">           *Control Point signature or certification of approval via email required only for Category 2 proposals.</t>
  </si>
  <si>
    <t xml:space="preserve"> -      Parent Project</t>
  </si>
  <si>
    <t>Manager:</t>
  </si>
  <si>
    <t xml:space="preserve">RECHARGE RATE CALCULATION </t>
  </si>
  <si>
    <t xml:space="preserve">   Mission Bay</t>
  </si>
  <si>
    <t xml:space="preserve">   Mt. Zion</t>
  </si>
  <si>
    <t xml:space="preserve">   Laurel Heights</t>
  </si>
  <si>
    <t xml:space="preserve">   Parnassus</t>
  </si>
  <si>
    <t>&gt; 0% to &lt; 50%</t>
  </si>
  <si>
    <t>Medium</t>
  </si>
  <si>
    <t>Low-Medium</t>
  </si>
  <si>
    <t xml:space="preserve">Low  </t>
  </si>
  <si>
    <t>Medium-High</t>
  </si>
  <si>
    <t>High</t>
  </si>
  <si>
    <t>PLAN</t>
  </si>
  <si>
    <t>ANNUAL VOLUME DATA FORECAST</t>
  </si>
  <si>
    <t>RATE LIST</t>
  </si>
  <si>
    <t>Recharge Risk Category</t>
  </si>
  <si>
    <t>Recharge Dept ID-Fund-Project:</t>
  </si>
  <si>
    <t xml:space="preserve">     4. DESCRIPTION OF RECHARGE ACTIVITY (attach addendum, if necessary)</t>
  </si>
  <si>
    <t xml:space="preserve">      6. APPROVALS </t>
  </si>
  <si>
    <t>Subsidies (attach details regarding method and Dept ID-Fund-Project)</t>
  </si>
  <si>
    <t xml:space="preserve">     3. RISK LEVEL - 9-SQUARE ASSESSMENT</t>
  </si>
  <si>
    <t>Staff Name</t>
  </si>
  <si>
    <t>Job Title</t>
  </si>
  <si>
    <t xml:space="preserve">     2. LOCATION OF RECHARGE ACTIVITY </t>
  </si>
  <si>
    <t xml:space="preserve">          Choose the location of the recharge </t>
  </si>
  <si>
    <t xml:space="preserve"> activity from the list below:</t>
  </si>
  <si>
    <r>
      <t xml:space="preserve">               The proposal, with all supplements, is being submitted electronically in</t>
    </r>
    <r>
      <rPr>
        <sz val="14"/>
        <rFont val="Calibri"/>
        <family val="2"/>
        <scheme val="minor"/>
      </rPr>
      <t xml:space="preserve"> Excel file format.</t>
    </r>
  </si>
  <si>
    <t>Internal 
Rates:</t>
  </si>
  <si>
    <t>External*
Rates:</t>
  </si>
  <si>
    <t xml:space="preserve">              and to the best of my knowledge, this recharge proposal complies with UCSF Recharge Policy and applicable Federal Costing Policies."</t>
  </si>
  <si>
    <t xml:space="preserve">          Recharge </t>
  </si>
  <si>
    <t xml:space="preserve">          Activity Name:</t>
  </si>
  <si>
    <t xml:space="preserve">          Dept </t>
  </si>
  <si>
    <t xml:space="preserve">          Name: </t>
  </si>
  <si>
    <t xml:space="preserve">          Chartstring:</t>
  </si>
  <si>
    <t>-    Fund</t>
  </si>
  <si>
    <t xml:space="preserve">    Submitted:</t>
  </si>
  <si>
    <t xml:space="preserve">    Date</t>
  </si>
  <si>
    <t xml:space="preserve">    Target</t>
  </si>
  <si>
    <t xml:space="preserve">    Effective Date:</t>
  </si>
  <si>
    <t xml:space="preserve">FTE % to </t>
  </si>
  <si>
    <t xml:space="preserve">Level C  </t>
  </si>
  <si>
    <t>Plan Accounts</t>
  </si>
  <si>
    <t>Recharge
Parent Project</t>
  </si>
  <si>
    <t xml:space="preserve">               A Dept ID has been provided. </t>
  </si>
  <si>
    <t xml:space="preserve">               Detailed volume forecast is provided for each service. </t>
  </si>
  <si>
    <t>CONTENT CHECKLIST FOR NEW PROPOSALS</t>
  </si>
  <si>
    <t xml:space="preserve"> Rate</t>
  </si>
  <si>
    <t>% Benefits</t>
  </si>
  <si>
    <t xml:space="preserve">          used to calculate each recharge rate and a narrative description of the rate methodology.</t>
  </si>
  <si>
    <r>
      <t xml:space="preserve">   Square Footage:</t>
    </r>
    <r>
      <rPr>
        <sz val="12"/>
        <rFont val="Calibri"/>
        <family val="2"/>
        <scheme val="minor"/>
      </rPr>
      <t xml:space="preserve"> All costs divided by amount of space to be supported</t>
    </r>
  </si>
  <si>
    <r>
      <t xml:space="preserve">   Unit: </t>
    </r>
    <r>
      <rPr>
        <sz val="12"/>
        <rFont val="Calibri"/>
        <family val="2"/>
        <scheme val="minor"/>
      </rPr>
      <t>All costs divided by the number of items provided</t>
    </r>
  </si>
  <si>
    <r>
      <t xml:space="preserve">   Prorated Personnel: </t>
    </r>
    <r>
      <rPr>
        <sz val="12"/>
        <rFont val="Calibri"/>
        <family val="2"/>
        <scheme val="minor"/>
      </rPr>
      <t xml:space="preserve">All salary costs divided by the devoted activity time   </t>
    </r>
  </si>
  <si>
    <t>Service Description</t>
  </si>
  <si>
    <t>TOTAL REVENUE (lines 9 through 10)</t>
  </si>
  <si>
    <t>TOTAL EXPENSE (lines 13 through 26)</t>
  </si>
  <si>
    <t>TOTAL OTHER CHANGES (lines 29 through 30)</t>
  </si>
  <si>
    <t xml:space="preserve">          Below insert a rate and revenue calculation that includes the detailed mathematical steps and computation(s) </t>
  </si>
  <si>
    <t>Below enter a description of the product or service and the actual recharged or forecasted number of units or hours for each service line.</t>
  </si>
  <si>
    <t xml:space="preserve">               If equipment depreciation expense is planned, all equipment items are identified on the depreciation schedule form with 12-digit UC property ID numbers and </t>
  </si>
  <si>
    <t xml:space="preserve">               9-digit Tag numbers.</t>
  </si>
  <si>
    <r>
      <rPr>
        <sz val="12"/>
        <color rgb="FF0000FF"/>
        <rFont val="Calibri"/>
        <family val="2"/>
        <scheme val="minor"/>
      </rPr>
      <t xml:space="preserve">   </t>
    </r>
    <r>
      <rPr>
        <u/>
        <sz val="12"/>
        <color rgb="FF0000FF"/>
        <rFont val="Calibri"/>
        <family val="2"/>
        <scheme val="minor"/>
      </rPr>
      <t>https://brm.ucsf.edu/recharge-review-job-aids#How-to-calculate-billable-hours-for-an-hourly-rate</t>
    </r>
  </si>
  <si>
    <r>
      <t xml:space="preserve">   Per Hour: </t>
    </r>
    <r>
      <rPr>
        <sz val="12"/>
        <rFont val="Calibri"/>
        <family val="2"/>
        <scheme val="minor"/>
      </rPr>
      <t xml:space="preserve">All costs divided by the number of billable hours (work hours less down time); </t>
    </r>
    <r>
      <rPr>
        <i/>
        <sz val="12"/>
        <rFont val="Calibri"/>
        <family val="2"/>
        <scheme val="minor"/>
      </rPr>
      <t>link to template is below:</t>
    </r>
  </si>
  <si>
    <t xml:space="preserve">               to $500,000) must be submitted to Control Point for review and approval before submitting to Budget and Resource Management.  All other proposals should be submitted </t>
  </si>
  <si>
    <t xml:space="preserve">               If the planned expenses are greater than or equal to $500,000: the user committee has been identified, a member list has been provided, and a statement that the </t>
  </si>
  <si>
    <t xml:space="preserve">              user committee has endorsed approval of the rates is included.  Such statements must be substantiated by department records.</t>
  </si>
  <si>
    <r>
      <t xml:space="preserve">      5. USER COMMITTEE (required only if planned expense is greater than or equal to $500,000 per year) - </t>
    </r>
    <r>
      <rPr>
        <b/>
        <i/>
        <sz val="14"/>
        <rFont val="Calibri"/>
        <family val="2"/>
        <scheme val="minor"/>
      </rPr>
      <t>A USER COMMITTEE MUST BE FORMED TO ENDORSE APPROVAL OF RATES</t>
    </r>
  </si>
  <si>
    <t xml:space="preserve">        Enter date User Committee reviewed/endorsed</t>
  </si>
  <si>
    <t xml:space="preserve">        approval of rates:</t>
  </si>
  <si>
    <t xml:space="preserve">        and endorsement of approval.</t>
  </si>
  <si>
    <t xml:space="preserve">        Attach documentation of User Committee review  </t>
  </si>
  <si>
    <t xml:space="preserve">   ZSFG</t>
  </si>
  <si>
    <t>Planned Expense 
Range</t>
  </si>
  <si>
    <r>
      <t xml:space="preserve">Planned Expenses
</t>
    </r>
    <r>
      <rPr>
        <sz val="11"/>
        <rFont val="Calibri"/>
        <family val="2"/>
        <scheme val="minor"/>
      </rPr>
      <t>from Plan (page 3)</t>
    </r>
  </si>
  <si>
    <t>Annual Expenses ($)</t>
  </si>
  <si>
    <t xml:space="preserve">    Dollar Value                                          (Total Annual Expenses)</t>
  </si>
  <si>
    <r>
      <t xml:space="preserve">Once the </t>
    </r>
    <r>
      <rPr>
        <u/>
        <sz val="14"/>
        <rFont val="Calibri"/>
        <family val="2"/>
        <scheme val="minor"/>
      </rPr>
      <t>planned expense amount</t>
    </r>
    <r>
      <rPr>
        <sz val="14"/>
        <rFont val="Calibri"/>
        <family val="2"/>
        <scheme val="minor"/>
      </rPr>
      <t xml:space="preserve"> (far left column of this section) and </t>
    </r>
    <r>
      <rPr>
        <u/>
        <sz val="14"/>
        <rFont val="Calibri"/>
        <family val="2"/>
        <scheme val="minor"/>
      </rPr>
      <t>anticipated percentage of federal participation</t>
    </r>
    <r>
      <rPr>
        <sz val="14"/>
        <rFont val="Calibri"/>
        <family val="2"/>
        <scheme val="minor"/>
      </rPr>
      <t xml:space="preserve"> (section above) are entered, </t>
    </r>
    <r>
      <rPr>
        <b/>
        <sz val="14"/>
        <rFont val="Calibri"/>
        <family val="2"/>
        <scheme val="minor"/>
      </rPr>
      <t>both the appropriate risk level and category will be highlighted.</t>
    </r>
  </si>
  <si>
    <t>&lt; $100,000</t>
  </si>
  <si>
    <t xml:space="preserve">≥ $500,000 </t>
  </si>
  <si>
    <t>≥ $100,000 and                     &lt; $500,000</t>
  </si>
  <si>
    <t>2020-21 NEW RECHARGE PROPOSAL</t>
  </si>
  <si>
    <t xml:space="preserve">               The proposed 2020-21 plan breaks even.</t>
  </si>
  <si>
    <t>2020-21 Volume
Forecast</t>
  </si>
  <si>
    <t>Total Amount to be Depreciated in 2020-21:</t>
  </si>
  <si>
    <t xml:space="preserve">               Category 2 proposals (proposals with planned expenses of $100,000 to $499,999 and federal participation greater than 50%, or with planned expenses greater than or equal</t>
  </si>
  <si>
    <r>
      <t xml:space="preserve">               directly to </t>
    </r>
    <r>
      <rPr>
        <sz val="14"/>
        <color rgb="FF0000FF"/>
        <rFont val="Calibri"/>
        <family val="2"/>
        <scheme val="minor"/>
      </rPr>
      <t>recharge@ucsf.edu</t>
    </r>
    <r>
      <rPr>
        <sz val="14"/>
        <rFont val="Calibri"/>
        <family val="2"/>
        <scheme val="minor"/>
      </rPr>
      <t xml:space="preserve"> and copy to Control Point.</t>
    </r>
  </si>
  <si>
    <t>2020-21</t>
  </si>
  <si>
    <t>Units:</t>
  </si>
  <si>
    <t>PERSONNEL DETAIL 2020-21 Plan (insert additional lines as needed):</t>
  </si>
  <si>
    <t>In order to exclude equipment depreciation from the F&amp;A rate, equipment purchased and capitalized in the asset management system on or before December 31, 2019</t>
  </si>
  <si>
    <t>(insert additional worksheet(s) as needed)</t>
  </si>
  <si>
    <t xml:space="preserve">Equipment depreciation that is included in the Facilities and Administration (F&amp;A) rate also may not be depreciated on a recharge. </t>
  </si>
  <si>
    <t xml:space="preserve">must be included in an approved recharge depreciation schedule no later than June 30,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</si>
</sst>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4" formatCode="_(&quot;$&quot;* #,##0.00_);_(&quot;$&quot;* \(#,##0.00\);_(&quot;$&quot;* &quot;-&quot;??_);_(@_)"/>
    <numFmt numFmtId="164" formatCode="&quot;$&quot;#,##0"/>
    <numFmt numFmtId="165" formatCode="m/d/yy;@"/>
    <numFmt numFmtId="166" formatCode="_(&quot;$&quot;* #,##0_);_(&quot;$&quot;* \(#,##0\);_(&quot;$&quot;* &quot;-&quot;??_);_(@_)"/>
    <numFmt numFmtId="167" formatCode="mm/dd/yy;@"/>
    <numFmt numFmtId="168" formatCode="&quot;$&quot;#,##0.00"/>
    <numFmt numFmtId="169" formatCode="mm/yy"/>
  </numFmts>
  <fonts count="38" x14ac:knownFonts="1">
    <font>
      <sz val="12"/>
      <name val="Helv"/>
    </font>
    <font>
      <b/>
      <sz val="14"/>
      <name val="Calibri"/>
      <family val="2"/>
      <scheme val="minor"/>
    </font>
    <font>
      <sz val="12"/>
      <name val="Calibri"/>
      <family val="2"/>
      <scheme val="minor"/>
    </font>
    <font>
      <sz val="10"/>
      <name val="Arial"/>
      <family val="2"/>
    </font>
    <font>
      <sz val="6"/>
      <name val="Calibri"/>
      <family val="2"/>
      <scheme val="minor"/>
    </font>
    <font>
      <sz val="12"/>
      <name val="Calibri"/>
      <family val="2"/>
      <scheme val="minor"/>
    </font>
    <font>
      <sz val="14"/>
      <name val="Calibri"/>
      <family val="2"/>
      <scheme val="minor"/>
    </font>
    <font>
      <u/>
      <sz val="14"/>
      <name val="Calibri"/>
      <family val="2"/>
      <scheme val="minor"/>
    </font>
    <font>
      <b/>
      <sz val="14"/>
      <color theme="8" tint="-0.499984740745262"/>
      <name val="Calibri"/>
      <family val="2"/>
      <scheme val="minor"/>
    </font>
    <font>
      <b/>
      <sz val="14"/>
      <color theme="5" tint="-0.499984740745262"/>
      <name val="Calibri"/>
      <family val="2"/>
      <scheme val="minor"/>
    </font>
    <font>
      <b/>
      <i/>
      <sz val="14"/>
      <name val="Calibri"/>
      <family val="2"/>
      <scheme val="minor"/>
    </font>
    <font>
      <sz val="14"/>
      <color rgb="FFFF0000"/>
      <name val="Calibri"/>
      <family val="2"/>
      <scheme val="minor"/>
    </font>
    <font>
      <i/>
      <sz val="14"/>
      <name val="Calibri"/>
      <family val="2"/>
      <scheme val="minor"/>
    </font>
    <font>
      <b/>
      <sz val="20"/>
      <name val="Calibri"/>
      <family val="2"/>
      <scheme val="minor"/>
    </font>
    <font>
      <b/>
      <sz val="16"/>
      <name val="Calibri"/>
      <family val="2"/>
      <scheme val="minor"/>
    </font>
    <font>
      <b/>
      <sz val="12"/>
      <name val="Calibri"/>
      <family val="2"/>
      <scheme val="minor"/>
    </font>
    <font>
      <sz val="12"/>
      <color rgb="FFFF0000"/>
      <name val="Calibri"/>
      <family val="2"/>
      <scheme val="minor"/>
    </font>
    <font>
      <sz val="12"/>
      <name val="Calibri"/>
      <family val="2"/>
    </font>
    <font>
      <b/>
      <sz val="14"/>
      <color indexed="81"/>
      <name val="Tahoma"/>
      <family val="2"/>
    </font>
    <font>
      <sz val="8"/>
      <color indexed="81"/>
      <name val="Tahoma"/>
      <family val="2"/>
    </font>
    <font>
      <b/>
      <sz val="12"/>
      <color indexed="81"/>
      <name val="Tahoma"/>
      <family val="2"/>
    </font>
    <font>
      <b/>
      <sz val="9"/>
      <color indexed="81"/>
      <name val="Tahoma"/>
      <family val="2"/>
    </font>
    <font>
      <sz val="12"/>
      <color indexed="81"/>
      <name val="Tahoma"/>
      <family val="2"/>
    </font>
    <font>
      <sz val="10"/>
      <color theme="1"/>
      <name val="Tahoma"/>
      <family val="2"/>
    </font>
    <font>
      <b/>
      <sz val="12"/>
      <color rgb="FFFF0000"/>
      <name val="Calibri"/>
      <family val="2"/>
      <scheme val="minor"/>
    </font>
    <font>
      <sz val="14"/>
      <color rgb="FF002060"/>
      <name val="Calibri"/>
      <family val="2"/>
      <scheme val="minor"/>
    </font>
    <font>
      <sz val="14"/>
      <color theme="5" tint="-0.499984740745262"/>
      <name val="Calibri"/>
      <family val="2"/>
      <scheme val="minor"/>
    </font>
    <font>
      <sz val="14"/>
      <color theme="8" tint="-0.499984740745262"/>
      <name val="Calibri"/>
      <family val="2"/>
      <scheme val="minor"/>
    </font>
    <font>
      <sz val="11"/>
      <name val="Calibri"/>
      <family val="2"/>
      <scheme val="minor"/>
    </font>
    <font>
      <u/>
      <sz val="13"/>
      <name val="Calibri"/>
      <family val="2"/>
      <scheme val="minor"/>
    </font>
    <font>
      <sz val="12"/>
      <color rgb="FFC00000"/>
      <name val="Calibri"/>
      <family val="2"/>
      <scheme val="minor"/>
    </font>
    <font>
      <u/>
      <sz val="12"/>
      <color theme="10"/>
      <name val="Helv"/>
    </font>
    <font>
      <i/>
      <sz val="12"/>
      <name val="Calibri"/>
      <family val="2"/>
      <scheme val="minor"/>
    </font>
    <font>
      <u/>
      <sz val="12"/>
      <color rgb="FF0000FF"/>
      <name val="Calibri"/>
      <family val="2"/>
      <scheme val="minor"/>
    </font>
    <font>
      <sz val="12"/>
      <color rgb="FF0000FF"/>
      <name val="Calibri"/>
      <family val="2"/>
      <scheme val="minor"/>
    </font>
    <font>
      <sz val="14"/>
      <color rgb="FF0000FF"/>
      <name val="Calibri"/>
      <family val="2"/>
      <scheme val="minor"/>
    </font>
    <font>
      <b/>
      <sz val="13"/>
      <name val="Calibri"/>
      <family val="2"/>
      <scheme val="minor"/>
    </font>
    <font>
      <b/>
      <sz val="12"/>
      <color indexed="81"/>
      <name val="Calibri"/>
      <family val="2"/>
      <scheme val="minor"/>
    </font>
  </fonts>
  <fills count="12">
    <fill>
      <patternFill patternType="none"/>
    </fill>
    <fill>
      <patternFill patternType="gray125"/>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theme="0" tint="-0.249977111117893"/>
        <bgColor indexed="64"/>
      </patternFill>
    </fill>
    <fill>
      <patternFill patternType="solid">
        <fgColor rgb="FFFFFF99"/>
        <bgColor indexed="64"/>
      </patternFill>
    </fill>
  </fills>
  <borders count="1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medium">
        <color indexed="8"/>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diagonal/>
    </border>
    <border>
      <left style="medium">
        <color auto="1"/>
      </left>
      <right/>
      <top style="medium">
        <color auto="1"/>
      </top>
      <bottom/>
      <diagonal/>
    </border>
    <border>
      <left/>
      <right/>
      <top style="medium">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thick">
        <color theme="5" tint="-0.499984740745262"/>
      </left>
      <right/>
      <top/>
      <bottom style="thick">
        <color theme="5" tint="-0.499984740745262"/>
      </bottom>
      <diagonal/>
    </border>
    <border>
      <left/>
      <right style="thick">
        <color theme="5" tint="-0.499984740745262"/>
      </right>
      <top/>
      <bottom style="thick">
        <color theme="5" tint="-0.499984740745262"/>
      </bottom>
      <diagonal/>
    </border>
    <border>
      <left/>
      <right/>
      <top/>
      <bottom style="thick">
        <color theme="5" tint="-0.499984740745262"/>
      </bottom>
      <diagonal/>
    </border>
    <border>
      <left style="medium">
        <color indexed="64"/>
      </left>
      <right/>
      <top/>
      <bottom/>
      <diagonal/>
    </border>
    <border>
      <left style="medium">
        <color auto="1"/>
      </left>
      <right/>
      <top/>
      <bottom style="medium">
        <color auto="1"/>
      </bottom>
      <diagonal/>
    </border>
    <border>
      <left/>
      <right style="thick">
        <color theme="5" tint="-0.499984740745262"/>
      </right>
      <top/>
      <bottom/>
      <diagonal/>
    </border>
    <border>
      <left style="thin">
        <color auto="1"/>
      </left>
      <right/>
      <top/>
      <bottom style="thick">
        <color theme="8" tint="-0.499984740745262"/>
      </bottom>
      <diagonal/>
    </border>
    <border>
      <left/>
      <right/>
      <top/>
      <bottom style="thick">
        <color theme="8" tint="-0.499984740745262"/>
      </bottom>
      <diagonal/>
    </border>
    <border>
      <left/>
      <right/>
      <top style="thin">
        <color indexed="64"/>
      </top>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style="thick">
        <color theme="8" tint="-0.499984740745262"/>
      </bottom>
      <diagonal/>
    </border>
    <border>
      <left/>
      <right style="thick">
        <color theme="8" tint="-0.499984740745262"/>
      </right>
      <top/>
      <bottom style="thick">
        <color theme="8" tint="-0.499984740745262"/>
      </bottom>
      <diagonal/>
    </border>
    <border>
      <left style="thin">
        <color indexed="64"/>
      </left>
      <right/>
      <top style="thin">
        <color indexed="64"/>
      </top>
      <bottom/>
      <diagonal/>
    </border>
    <border>
      <left style="thick">
        <color theme="5" tint="-0.499984740745262"/>
      </left>
      <right/>
      <top style="thick">
        <color theme="8" tint="-0.499984740745262"/>
      </top>
      <bottom/>
      <diagonal/>
    </border>
    <border>
      <left/>
      <right style="thin">
        <color auto="1"/>
      </right>
      <top/>
      <bottom style="thick">
        <color theme="8" tint="-0.499984740745262"/>
      </bottom>
      <diagonal/>
    </border>
    <border>
      <left style="medium">
        <color indexed="64"/>
      </left>
      <right/>
      <top/>
      <bottom/>
      <diagonal/>
    </border>
    <border>
      <left style="thin">
        <color indexed="64"/>
      </left>
      <right/>
      <top style="thin">
        <color indexed="64"/>
      </top>
      <bottom style="thin">
        <color indexed="64"/>
      </bottom>
      <diagonal/>
    </border>
    <border>
      <left/>
      <right style="thick">
        <color theme="5" tint="-0.499984740745262"/>
      </right>
      <top style="thick">
        <color theme="8" tint="-0.499984740745262"/>
      </top>
      <bottom/>
      <diagonal/>
    </border>
    <border>
      <left style="thick">
        <color theme="5" tint="-0.499984740745262"/>
      </left>
      <right/>
      <top/>
      <bottom/>
      <diagonal/>
    </border>
    <border>
      <left style="thick">
        <color theme="8" tint="-0.499984740745262"/>
      </left>
      <right/>
      <top/>
      <bottom style="thick">
        <color theme="5" tint="-0.499984740745262"/>
      </bottom>
      <diagonal/>
    </border>
    <border>
      <left/>
      <right style="medium">
        <color indexed="8"/>
      </right>
      <top style="medium">
        <color indexed="64"/>
      </top>
      <bottom style="medium">
        <color indexed="8"/>
      </bottom>
      <diagonal/>
    </border>
    <border>
      <left/>
      <right style="medium">
        <color indexed="8"/>
      </right>
      <top style="thin">
        <color indexed="64"/>
      </top>
      <bottom style="thin">
        <color indexed="64"/>
      </bottom>
      <diagonal/>
    </border>
    <border>
      <left/>
      <right/>
      <top style="medium">
        <color indexed="64"/>
      </top>
      <bottom style="medium">
        <color indexed="64"/>
      </bottom>
      <diagonal/>
    </border>
    <border>
      <left/>
      <right/>
      <top style="medium">
        <color indexed="64"/>
      </top>
      <bottom style="medium">
        <color indexed="8"/>
      </bottom>
      <diagonal/>
    </border>
    <border>
      <left/>
      <right/>
      <top style="medium">
        <color indexed="64"/>
      </top>
      <bottom style="thin">
        <color indexed="64"/>
      </bottom>
      <diagonal/>
    </border>
    <border>
      <left/>
      <right style="thin">
        <color indexed="8"/>
      </right>
      <top/>
      <bottom/>
      <diagonal/>
    </border>
    <border>
      <left style="thin">
        <color auto="1"/>
      </left>
      <right/>
      <top/>
      <bottom style="thin">
        <color auto="1"/>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auto="1"/>
      </top>
      <bottom/>
      <diagonal/>
    </border>
    <border>
      <left/>
      <right style="thin">
        <color indexed="64"/>
      </right>
      <top style="medium">
        <color auto="1"/>
      </top>
      <bottom/>
      <diagonal/>
    </border>
    <border>
      <left/>
      <right style="medium">
        <color indexed="64"/>
      </right>
      <top style="medium">
        <color indexed="64"/>
      </top>
      <bottom style="medium">
        <color auto="1"/>
      </bottom>
      <diagonal/>
    </border>
    <border>
      <left style="medium">
        <color indexed="64"/>
      </left>
      <right/>
      <top style="medium">
        <color auto="1"/>
      </top>
      <bottom style="medium">
        <color auto="1"/>
      </bottom>
      <diagonal/>
    </border>
    <border>
      <left/>
      <right/>
      <top style="thin">
        <color indexed="64"/>
      </top>
      <bottom/>
      <diagonal/>
    </border>
    <border>
      <left/>
      <right style="thin">
        <color indexed="64"/>
      </right>
      <top/>
      <bottom/>
      <diagonal/>
    </border>
    <border>
      <left/>
      <right style="thin">
        <color auto="1"/>
      </right>
      <top style="thin">
        <color auto="1"/>
      </top>
      <bottom style="thin">
        <color auto="1"/>
      </bottom>
      <diagonal/>
    </border>
    <border>
      <left style="medium">
        <color auto="1"/>
      </left>
      <right/>
      <top/>
      <bottom/>
      <diagonal/>
    </border>
    <border>
      <left/>
      <right style="medium">
        <color auto="1"/>
      </right>
      <top style="medium">
        <color auto="1"/>
      </top>
      <bottom/>
      <diagonal/>
    </border>
    <border>
      <left/>
      <right/>
      <top style="thin">
        <color auto="1"/>
      </top>
      <bottom/>
      <diagonal/>
    </border>
    <border>
      <left/>
      <right style="medium">
        <color indexed="64"/>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8"/>
      </left>
      <right style="medium">
        <color indexed="64"/>
      </right>
      <top style="thin">
        <color indexed="64"/>
      </top>
      <bottom style="medium">
        <color indexed="64"/>
      </bottom>
      <diagonal/>
    </border>
    <border>
      <left/>
      <right/>
      <top style="medium">
        <color auto="1"/>
      </top>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auto="1"/>
      </top>
      <bottom style="thin">
        <color auto="1"/>
      </bottom>
      <diagonal/>
    </border>
    <border>
      <left/>
      <right style="thin">
        <color auto="1"/>
      </right>
      <top style="medium">
        <color indexed="64"/>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auto="1"/>
      </right>
      <top style="thin">
        <color indexed="64"/>
      </top>
      <bottom/>
      <diagonal/>
    </border>
    <border>
      <left/>
      <right style="medium">
        <color auto="1"/>
      </right>
      <top/>
      <bottom style="thin">
        <color indexed="64"/>
      </bottom>
      <diagonal/>
    </border>
    <border>
      <left style="thin">
        <color auto="1"/>
      </left>
      <right style="medium">
        <color auto="1"/>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style="medium">
        <color indexed="64"/>
      </left>
      <right style="medium">
        <color indexed="64"/>
      </right>
      <top style="medium">
        <color indexed="8"/>
      </top>
      <bottom style="thin">
        <color indexed="64"/>
      </bottom>
      <diagonal/>
    </border>
    <border>
      <left/>
      <right style="medium">
        <color auto="1"/>
      </right>
      <top style="medium">
        <color indexed="8"/>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thin">
        <color auto="1"/>
      </bottom>
      <diagonal/>
    </border>
    <border>
      <left/>
      <right/>
      <top style="medium">
        <color indexed="8"/>
      </top>
      <bottom style="thin">
        <color indexed="64"/>
      </bottom>
      <diagonal/>
    </border>
    <border>
      <left style="medium">
        <color indexed="64"/>
      </left>
      <right/>
      <top/>
      <bottom style="medium">
        <color indexed="8"/>
      </bottom>
      <diagonal/>
    </border>
    <border>
      <left/>
      <right/>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thin">
        <color indexed="64"/>
      </top>
      <bottom/>
      <diagonal/>
    </border>
    <border>
      <left style="medium">
        <color indexed="64"/>
      </left>
      <right style="thin">
        <color indexed="8"/>
      </right>
      <top style="medium">
        <color indexed="64"/>
      </top>
      <bottom/>
      <diagonal/>
    </border>
    <border>
      <left/>
      <right style="thin">
        <color indexed="8"/>
      </right>
      <top style="medium">
        <color indexed="64"/>
      </top>
      <bottom/>
      <diagonal/>
    </border>
    <border>
      <left style="thin">
        <color indexed="8"/>
      </left>
      <right style="thin">
        <color indexed="64"/>
      </right>
      <top style="medium">
        <color indexed="64"/>
      </top>
      <bottom/>
      <diagonal/>
    </border>
    <border>
      <left style="medium">
        <color indexed="64"/>
      </left>
      <right style="thin">
        <color indexed="8"/>
      </right>
      <top/>
      <bottom/>
      <diagonal/>
    </border>
    <border>
      <left/>
      <right style="thin">
        <color indexed="8"/>
      </right>
      <top/>
      <bottom style="thin">
        <color indexed="8"/>
      </bottom>
      <diagonal/>
    </border>
    <border>
      <left style="thin">
        <color indexed="8"/>
      </left>
      <right style="thin">
        <color indexed="64"/>
      </right>
      <top/>
      <bottom style="thin">
        <color indexed="8"/>
      </bottom>
      <diagonal/>
    </border>
    <border>
      <left/>
      <right style="medium">
        <color indexed="64"/>
      </right>
      <top/>
      <bottom style="thin">
        <color indexed="8"/>
      </bottom>
      <diagonal/>
    </border>
    <border>
      <left style="medium">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8"/>
      </right>
      <top style="medium">
        <color indexed="64"/>
      </top>
      <bottom/>
      <diagonal/>
    </border>
    <border>
      <left style="medium">
        <color indexed="64"/>
      </left>
      <right style="medium">
        <color indexed="8"/>
      </right>
      <top/>
      <bottom style="medium">
        <color indexed="64"/>
      </bottom>
      <diagonal/>
    </border>
    <border>
      <left style="medium">
        <color indexed="64"/>
      </left>
      <right style="medium">
        <color indexed="8"/>
      </right>
      <top style="medium">
        <color indexed="8"/>
      </top>
      <bottom style="thin">
        <color indexed="64"/>
      </bottom>
      <diagonal/>
    </border>
    <border>
      <left style="thin">
        <color auto="1"/>
      </left>
      <right/>
      <top/>
      <bottom style="thin">
        <color auto="1"/>
      </bottom>
      <diagonal/>
    </border>
    <border>
      <left style="thin">
        <color indexed="64"/>
      </left>
      <right style="thin">
        <color indexed="64"/>
      </right>
      <top style="medium">
        <color indexed="64"/>
      </top>
      <bottom style="thin">
        <color auto="1"/>
      </bottom>
      <diagonal/>
    </border>
    <border>
      <left style="thin">
        <color indexed="64"/>
      </left>
      <right style="thin">
        <color indexed="64"/>
      </right>
      <top/>
      <bottom style="medium">
        <color auto="1"/>
      </bottom>
      <diagonal/>
    </border>
    <border>
      <left/>
      <right style="medium">
        <color indexed="8"/>
      </right>
      <top/>
      <bottom style="medium">
        <color indexed="64"/>
      </bottom>
      <diagonal/>
    </border>
  </borders>
  <cellStyleXfs count="5">
    <xf numFmtId="0" fontId="0" fillId="0" borderId="0"/>
    <xf numFmtId="44" fontId="3" fillId="0" borderId="0" applyFont="0" applyFill="0" applyBorder="0" applyAlignment="0" applyProtection="0"/>
    <xf numFmtId="9" fontId="3" fillId="0" borderId="0" applyFont="0" applyFill="0" applyBorder="0" applyAlignment="0" applyProtection="0"/>
    <xf numFmtId="0" fontId="23" fillId="0" borderId="0"/>
    <xf numFmtId="0" fontId="31" fillId="0" borderId="0" applyNumberFormat="0" applyFill="0" applyBorder="0" applyAlignment="0" applyProtection="0"/>
  </cellStyleXfs>
  <cellXfs count="648">
    <xf numFmtId="0" fontId="0" fillId="0" borderId="0" xfId="0"/>
    <xf numFmtId="14" fontId="6" fillId="0" borderId="0" xfId="0" applyNumberFormat="1" applyFont="1" applyFill="1" applyBorder="1" applyAlignment="1" applyProtection="1"/>
    <xf numFmtId="0" fontId="6" fillId="0" borderId="0" xfId="0" applyFont="1" applyProtection="1">
      <protection locked="0"/>
    </xf>
    <xf numFmtId="0" fontId="2" fillId="0" borderId="0" xfId="0" applyFont="1" applyProtection="1">
      <protection locked="0"/>
    </xf>
    <xf numFmtId="0" fontId="2" fillId="0" borderId="7" xfId="0" applyFont="1" applyBorder="1" applyProtection="1">
      <protection locked="0"/>
    </xf>
    <xf numFmtId="0" fontId="6" fillId="0" borderId="0" xfId="0" applyFont="1" applyBorder="1" applyProtection="1">
      <protection locked="0"/>
    </xf>
    <xf numFmtId="0" fontId="6" fillId="0" borderId="7" xfId="0" applyFont="1" applyBorder="1" applyProtection="1">
      <protection locked="0"/>
    </xf>
    <xf numFmtId="0" fontId="1" fillId="0" borderId="9" xfId="0" applyFont="1" applyBorder="1" applyAlignment="1" applyProtection="1">
      <alignment horizontal="center"/>
      <protection locked="0"/>
    </xf>
    <xf numFmtId="0" fontId="6" fillId="0" borderId="0" xfId="0" applyFont="1" applyFill="1" applyBorder="1" applyAlignment="1" applyProtection="1">
      <protection locked="0"/>
    </xf>
    <xf numFmtId="0" fontId="6" fillId="0" borderId="0" xfId="0" applyFont="1" applyAlignment="1" applyProtection="1">
      <alignment horizontal="left"/>
      <protection locked="0"/>
    </xf>
    <xf numFmtId="0" fontId="1" fillId="0" borderId="0" xfId="0" applyFont="1" applyFill="1" applyBorder="1" applyAlignment="1" applyProtection="1">
      <alignment horizontal="left"/>
    </xf>
    <xf numFmtId="0" fontId="6" fillId="0" borderId="0" xfId="0" applyFont="1" applyBorder="1" applyProtection="1"/>
    <xf numFmtId="0" fontId="5" fillId="0" borderId="0" xfId="0" applyFont="1" applyProtection="1">
      <protection locked="0"/>
    </xf>
    <xf numFmtId="0" fontId="5" fillId="0" borderId="7" xfId="0" applyFont="1" applyFill="1" applyBorder="1" applyProtection="1">
      <protection locked="0"/>
    </xf>
    <xf numFmtId="0" fontId="5" fillId="0" borderId="0" xfId="0" applyFont="1" applyFill="1" applyProtection="1">
      <protection locked="0"/>
    </xf>
    <xf numFmtId="0" fontId="2" fillId="0" borderId="7" xfId="0" applyFont="1" applyFill="1" applyBorder="1" applyProtection="1">
      <protection locked="0"/>
    </xf>
    <xf numFmtId="0" fontId="6" fillId="0" borderId="0" xfId="0" applyFont="1" applyFill="1" applyProtection="1">
      <protection locked="0"/>
    </xf>
    <xf numFmtId="0" fontId="6" fillId="0" borderId="0" xfId="0" applyFont="1" applyFill="1" applyBorder="1" applyAlignment="1" applyProtection="1">
      <alignment horizontal="center"/>
      <protection locked="0"/>
    </xf>
    <xf numFmtId="0" fontId="6" fillId="0" borderId="0" xfId="0" applyFont="1" applyFill="1" applyBorder="1" applyProtection="1">
      <protection locked="0"/>
    </xf>
    <xf numFmtId="14" fontId="6" fillId="0" borderId="0" xfId="0" applyNumberFormat="1" applyFont="1" applyFill="1" applyBorder="1" applyAlignment="1" applyProtection="1">
      <alignment horizontal="left"/>
      <protection locked="0"/>
    </xf>
    <xf numFmtId="0" fontId="6" fillId="0" borderId="7" xfId="0" applyFont="1" applyFill="1" applyBorder="1" applyProtection="1">
      <protection locked="0"/>
    </xf>
    <xf numFmtId="0" fontId="2" fillId="0" borderId="0" xfId="0" applyFont="1" applyFill="1" applyProtection="1">
      <protection locked="0"/>
    </xf>
    <xf numFmtId="0" fontId="2" fillId="0" borderId="0" xfId="0" applyFont="1" applyAlignment="1" applyProtection="1">
      <alignment vertical="top"/>
      <protection locked="0"/>
    </xf>
    <xf numFmtId="0" fontId="6" fillId="0" borderId="0" xfId="0" applyFont="1" applyBorder="1" applyAlignment="1" applyProtection="1">
      <alignment vertical="top"/>
      <protection locked="0"/>
    </xf>
    <xf numFmtId="0" fontId="6" fillId="0" borderId="7" xfId="0" applyFont="1" applyBorder="1" applyAlignment="1" applyProtection="1">
      <alignment vertical="top"/>
      <protection locked="0"/>
    </xf>
    <xf numFmtId="0" fontId="2" fillId="0" borderId="0" xfId="0" applyFont="1" applyAlignment="1" applyProtection="1">
      <alignment vertical="center"/>
      <protection locked="0"/>
    </xf>
    <xf numFmtId="0" fontId="4" fillId="0" borderId="0" xfId="0" applyFont="1" applyProtection="1">
      <protection locked="0"/>
    </xf>
    <xf numFmtId="0" fontId="6" fillId="0" borderId="6" xfId="0" applyFont="1" applyFill="1" applyBorder="1" applyAlignment="1" applyProtection="1">
      <alignment wrapText="1"/>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left" vertical="center"/>
      <protection locked="0"/>
    </xf>
    <xf numFmtId="0" fontId="6" fillId="0" borderId="6" xfId="0" applyFont="1" applyFill="1" applyBorder="1" applyProtection="1">
      <protection locked="0"/>
    </xf>
    <xf numFmtId="0" fontId="1" fillId="0" borderId="0" xfId="0" applyFont="1" applyFill="1" applyBorder="1" applyAlignment="1" applyProtection="1">
      <protection locked="0"/>
    </xf>
    <xf numFmtId="0" fontId="6" fillId="0" borderId="0" xfId="0" applyFont="1" applyFill="1" applyBorder="1" applyAlignment="1" applyProtection="1">
      <alignment horizontal="center" vertical="center"/>
      <protection locked="0"/>
    </xf>
    <xf numFmtId="0" fontId="1" fillId="0" borderId="0" xfId="0" applyFont="1" applyFill="1" applyBorder="1" applyProtection="1">
      <protection locked="0"/>
    </xf>
    <xf numFmtId="0" fontId="2" fillId="0" borderId="0" xfId="0" applyFont="1" applyFill="1" applyBorder="1" applyProtection="1">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6" fillId="0" borderId="0" xfId="0" applyFont="1" applyFill="1" applyBorder="1" applyAlignment="1" applyProtection="1"/>
    <xf numFmtId="0" fontId="6" fillId="0" borderId="0" xfId="0" applyFont="1" applyBorder="1" applyAlignment="1" applyProtection="1">
      <alignment horizontal="left"/>
    </xf>
    <xf numFmtId="0" fontId="6" fillId="0" borderId="0" xfId="0" applyFont="1" applyBorder="1" applyAlignment="1" applyProtection="1">
      <alignment horizontal="center"/>
    </xf>
    <xf numFmtId="0" fontId="6" fillId="0" borderId="0" xfId="0" applyFont="1" applyBorder="1" applyAlignment="1" applyProtection="1"/>
    <xf numFmtId="0" fontId="6" fillId="0" borderId="7" xfId="0" applyFont="1" applyBorder="1" applyAlignment="1" applyProtection="1"/>
    <xf numFmtId="14" fontId="6" fillId="0" borderId="0" xfId="0" applyNumberFormat="1" applyFont="1" applyFill="1" applyBorder="1" applyAlignment="1" applyProtection="1">
      <alignment horizontal="left"/>
    </xf>
    <xf numFmtId="0" fontId="6" fillId="0" borderId="0" xfId="0" applyFont="1" applyFill="1" applyBorder="1" applyProtection="1"/>
    <xf numFmtId="0" fontId="6" fillId="0" borderId="7" xfId="0" applyFont="1" applyFill="1" applyBorder="1" applyProtection="1"/>
    <xf numFmtId="165" fontId="6" fillId="0" borderId="0" xfId="0" applyNumberFormat="1" applyFont="1" applyFill="1" applyBorder="1" applyAlignment="1" applyProtection="1">
      <alignment horizontal="center"/>
      <protection locked="0"/>
    </xf>
    <xf numFmtId="0" fontId="1" fillId="0" borderId="7" xfId="0" applyFont="1" applyFill="1" applyBorder="1" applyAlignment="1" applyProtection="1">
      <alignment horizontal="left"/>
    </xf>
    <xf numFmtId="0" fontId="6" fillId="0" borderId="0" xfId="0" applyFont="1" applyFill="1" applyBorder="1" applyAlignment="1" applyProtection="1">
      <alignment horizontal="right"/>
      <protection locked="0"/>
    </xf>
    <xf numFmtId="0" fontId="6" fillId="0" borderId="0" xfId="0" applyFont="1" applyFill="1" applyBorder="1" applyAlignment="1" applyProtection="1">
      <alignment horizontal="center" vertical="top"/>
      <protection locked="0"/>
    </xf>
    <xf numFmtId="0" fontId="6" fillId="0" borderId="0" xfId="0" applyFont="1" applyFill="1" applyBorder="1" applyAlignment="1" applyProtection="1">
      <alignment vertical="top"/>
      <protection locked="0"/>
    </xf>
    <xf numFmtId="0" fontId="11" fillId="0" borderId="0"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textRotation="90" wrapText="1"/>
      <protection locked="0"/>
    </xf>
    <xf numFmtId="0" fontId="9"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textRotation="90" wrapText="1"/>
      <protection locked="0"/>
    </xf>
    <xf numFmtId="0" fontId="5" fillId="0" borderId="0" xfId="0" applyFont="1" applyFill="1" applyBorder="1" applyProtection="1">
      <protection locked="0"/>
    </xf>
    <xf numFmtId="0" fontId="12" fillId="0" borderId="0" xfId="0" applyFont="1" applyBorder="1" applyAlignment="1" applyProtection="1">
      <alignment vertical="top"/>
      <protection locked="0"/>
    </xf>
    <xf numFmtId="0" fontId="2" fillId="0" borderId="7" xfId="0" applyFont="1" applyBorder="1" applyAlignment="1" applyProtection="1">
      <alignment vertical="top"/>
      <protection locked="0"/>
    </xf>
    <xf numFmtId="0" fontId="6" fillId="0" borderId="7" xfId="0" applyFont="1" applyFill="1" applyBorder="1" applyAlignment="1" applyProtection="1">
      <alignment horizontal="center" vertical="center" wrapText="1"/>
      <protection locked="0"/>
    </xf>
    <xf numFmtId="0" fontId="4" fillId="0" borderId="0" xfId="0" applyFont="1" applyFill="1" applyProtection="1">
      <protection locked="0"/>
    </xf>
    <xf numFmtId="0" fontId="6" fillId="0" borderId="6" xfId="0" applyFont="1" applyFill="1" applyBorder="1" applyAlignment="1" applyProtection="1">
      <alignment vertical="top"/>
      <protection locked="0"/>
    </xf>
    <xf numFmtId="0" fontId="4" fillId="0" borderId="0" xfId="0" applyFont="1" applyFill="1" applyBorder="1" applyProtection="1">
      <protection locked="0"/>
    </xf>
    <xf numFmtId="0" fontId="6" fillId="0" borderId="0" xfId="0" applyFont="1" applyFill="1" applyAlignment="1">
      <alignment horizontal="left" vertical="top"/>
    </xf>
    <xf numFmtId="0" fontId="6" fillId="0" borderId="0" xfId="0" applyFont="1"/>
    <xf numFmtId="0" fontId="1" fillId="0" borderId="0" xfId="0" applyFont="1" applyAlignment="1">
      <alignment horizontal="center"/>
    </xf>
    <xf numFmtId="0" fontId="6" fillId="0" borderId="0" xfId="0" applyFont="1" applyBorder="1"/>
    <xf numFmtId="0" fontId="6" fillId="0" borderId="8" xfId="0" applyFont="1" applyBorder="1"/>
    <xf numFmtId="0" fontId="6" fillId="0" borderId="0" xfId="0" applyFont="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9" xfId="0" applyFont="1" applyBorder="1" applyAlignment="1">
      <alignment horizontal="center"/>
    </xf>
    <xf numFmtId="0" fontId="6" fillId="0" borderId="34" xfId="0" applyFont="1" applyBorder="1" applyAlignment="1">
      <alignment horizontal="center"/>
    </xf>
    <xf numFmtId="0" fontId="6" fillId="0" borderId="24" xfId="0" applyFont="1" applyBorder="1" applyAlignment="1">
      <alignment horizontal="center"/>
    </xf>
    <xf numFmtId="0" fontId="6" fillId="0" borderId="22" xfId="0" applyFont="1" applyBorder="1" applyAlignment="1">
      <alignment horizontal="center"/>
    </xf>
    <xf numFmtId="0" fontId="6" fillId="0" borderId="35" xfId="0" applyFont="1" applyBorder="1" applyAlignment="1">
      <alignment horizontal="center"/>
    </xf>
    <xf numFmtId="0" fontId="6" fillId="5" borderId="35" xfId="0" applyFont="1" applyFill="1" applyBorder="1" applyAlignment="1">
      <alignment horizontal="center"/>
    </xf>
    <xf numFmtId="49" fontId="6" fillId="5" borderId="35" xfId="0" applyNumberFormat="1" applyFont="1" applyFill="1" applyBorder="1" applyAlignment="1" applyProtection="1">
      <alignment horizontal="center"/>
      <protection locked="0"/>
    </xf>
    <xf numFmtId="9" fontId="6" fillId="5" borderId="35" xfId="2" applyFont="1" applyFill="1" applyBorder="1" applyAlignment="1">
      <alignment horizontal="center"/>
    </xf>
    <xf numFmtId="0" fontId="6" fillId="5" borderId="14" xfId="0" applyFont="1" applyFill="1" applyBorder="1" applyAlignment="1">
      <alignment horizontal="center"/>
    </xf>
    <xf numFmtId="49" fontId="6" fillId="5" borderId="14" xfId="0" applyNumberFormat="1" applyFont="1" applyFill="1" applyBorder="1" applyAlignment="1" applyProtection="1">
      <alignment horizontal="center"/>
      <protection locked="0"/>
    </xf>
    <xf numFmtId="49" fontId="6" fillId="5" borderId="14" xfId="0" quotePrefix="1" applyNumberFormat="1" applyFont="1" applyFill="1" applyBorder="1" applyAlignment="1" applyProtection="1">
      <alignment horizontal="center"/>
      <protection locked="0"/>
    </xf>
    <xf numFmtId="0" fontId="6" fillId="5" borderId="14" xfId="0" applyFont="1" applyFill="1" applyBorder="1"/>
    <xf numFmtId="49" fontId="6" fillId="5" borderId="14" xfId="0" applyNumberFormat="1" applyFont="1" applyFill="1" applyBorder="1" applyProtection="1">
      <protection locked="0"/>
    </xf>
    <xf numFmtId="0" fontId="6" fillId="5" borderId="13" xfId="0" applyFont="1" applyFill="1" applyBorder="1"/>
    <xf numFmtId="0" fontId="6" fillId="0" borderId="36" xfId="0" applyFont="1" applyBorder="1"/>
    <xf numFmtId="0" fontId="6" fillId="0" borderId="18" xfId="0" applyFont="1" applyBorder="1"/>
    <xf numFmtId="164" fontId="1" fillId="0" borderId="26" xfId="0" applyNumberFormat="1" applyFont="1" applyBorder="1"/>
    <xf numFmtId="0" fontId="6" fillId="0" borderId="21" xfId="0" applyFont="1" applyBorder="1"/>
    <xf numFmtId="0" fontId="6" fillId="0" borderId="6" xfId="0" applyFont="1" applyBorder="1"/>
    <xf numFmtId="0" fontId="1" fillId="0" borderId="0" xfId="0" applyFont="1" applyBorder="1"/>
    <xf numFmtId="0" fontId="6" fillId="0" borderId="7" xfId="0" applyFont="1" applyBorder="1"/>
    <xf numFmtId="0" fontId="6" fillId="0" borderId="0" xfId="0" applyFont="1" applyBorder="1" applyAlignment="1">
      <alignment horizontal="right"/>
    </xf>
    <xf numFmtId="0" fontId="6" fillId="0" borderId="6" xfId="0" applyFont="1" applyBorder="1" applyAlignment="1">
      <alignment horizontal="left"/>
    </xf>
    <xf numFmtId="0" fontId="6" fillId="0" borderId="0" xfId="0" applyFont="1" applyBorder="1" applyAlignment="1">
      <alignment horizontal="center"/>
    </xf>
    <xf numFmtId="0" fontId="6" fillId="0" borderId="7" xfId="0" applyFont="1" applyBorder="1" applyAlignment="1">
      <alignment horizontal="center"/>
    </xf>
    <xf numFmtId="0" fontId="2" fillId="0" borderId="0" xfId="0" applyFont="1"/>
    <xf numFmtId="0" fontId="15" fillId="0" borderId="0" xfId="0" applyFont="1" applyBorder="1"/>
    <xf numFmtId="0" fontId="15" fillId="0" borderId="0" xfId="0" applyFont="1"/>
    <xf numFmtId="0" fontId="15" fillId="0" borderId="0" xfId="0" applyFont="1" applyBorder="1" applyAlignment="1">
      <alignment horizontal="left"/>
    </xf>
    <xf numFmtId="0" fontId="2" fillId="8" borderId="0" xfId="0" applyFont="1" applyFill="1"/>
    <xf numFmtId="0" fontId="15" fillId="6" borderId="10" xfId="0" applyFont="1" applyFill="1" applyBorder="1" applyAlignment="1">
      <alignment horizontal="left"/>
    </xf>
    <xf numFmtId="0" fontId="15" fillId="0" borderId="17" xfId="0" applyFont="1" applyFill="1" applyBorder="1" applyAlignment="1" applyProtection="1">
      <alignment horizontal="left"/>
      <protection locked="0"/>
    </xf>
    <xf numFmtId="0" fontId="2" fillId="0" borderId="0" xfId="0" applyFont="1" applyBorder="1"/>
    <xf numFmtId="0" fontId="15" fillId="7" borderId="10" xfId="0" applyFont="1" applyFill="1" applyBorder="1"/>
    <xf numFmtId="166" fontId="15" fillId="0" borderId="0" xfId="0" applyNumberFormat="1" applyFont="1"/>
    <xf numFmtId="0" fontId="1" fillId="0" borderId="0" xfId="0" applyFont="1" applyBorder="1" applyAlignment="1">
      <alignment horizontal="center"/>
    </xf>
    <xf numFmtId="0" fontId="6" fillId="0" borderId="9" xfId="0" applyFont="1" applyBorder="1"/>
    <xf numFmtId="14" fontId="6" fillId="0" borderId="8" xfId="0" applyNumberFormat="1" applyFont="1" applyBorder="1"/>
    <xf numFmtId="0" fontId="2" fillId="0" borderId="6" xfId="0" applyFont="1" applyBorder="1"/>
    <xf numFmtId="0" fontId="14" fillId="0" borderId="5" xfId="0" applyFont="1" applyFill="1" applyBorder="1" applyAlignment="1"/>
    <xf numFmtId="0" fontId="1" fillId="0" borderId="0" xfId="0" applyFont="1" applyFill="1" applyBorder="1" applyAlignment="1"/>
    <xf numFmtId="0" fontId="6" fillId="0" borderId="40" xfId="0" applyFont="1" applyBorder="1"/>
    <xf numFmtId="0" fontId="6" fillId="0" borderId="41" xfId="0" applyFont="1" applyBorder="1"/>
    <xf numFmtId="0" fontId="6" fillId="0" borderId="0" xfId="0" applyFont="1" applyAlignment="1">
      <alignment horizontal="right"/>
    </xf>
    <xf numFmtId="0" fontId="6" fillId="0" borderId="0" xfId="0" applyFont="1" applyAlignment="1">
      <alignment horizontal="left"/>
    </xf>
    <xf numFmtId="0" fontId="1" fillId="0" borderId="7" xfId="0" applyFont="1" applyBorder="1" applyAlignment="1">
      <alignment horizontal="center"/>
    </xf>
    <xf numFmtId="0" fontId="2" fillId="0" borderId="7" xfId="0" applyFont="1" applyBorder="1"/>
    <xf numFmtId="0" fontId="6" fillId="0" borderId="6" xfId="0" applyFont="1" applyBorder="1" applyAlignment="1">
      <alignment horizontal="right"/>
    </xf>
    <xf numFmtId="44" fontId="6" fillId="0" borderId="0" xfId="1" applyFont="1" applyBorder="1" applyAlignment="1"/>
    <xf numFmtId="0" fontId="6" fillId="0" borderId="10" xfId="0" applyFont="1" applyBorder="1" applyAlignment="1">
      <alignment horizontal="right"/>
    </xf>
    <xf numFmtId="0" fontId="6" fillId="0" borderId="9" xfId="0" applyFont="1" applyBorder="1" applyAlignment="1">
      <alignment horizontal="left"/>
    </xf>
    <xf numFmtId="0" fontId="6" fillId="0" borderId="11" xfId="0" applyFont="1" applyBorder="1"/>
    <xf numFmtId="0" fontId="14" fillId="0" borderId="0" xfId="0" applyFont="1" applyBorder="1" applyAlignment="1"/>
    <xf numFmtId="0" fontId="1" fillId="0" borderId="0" xfId="0" applyFont="1" applyAlignment="1"/>
    <xf numFmtId="0" fontId="14" fillId="0" borderId="0" xfId="0" applyFont="1" applyFill="1" applyBorder="1" applyAlignment="1"/>
    <xf numFmtId="3" fontId="6" fillId="5" borderId="21" xfId="0" applyNumberFormat="1" applyFont="1" applyFill="1" applyBorder="1" applyAlignment="1">
      <alignment horizontal="center"/>
    </xf>
    <xf numFmtId="0" fontId="13" fillId="0" borderId="0" xfId="0" applyFont="1" applyFill="1" applyBorder="1" applyAlignment="1" applyProtection="1"/>
    <xf numFmtId="0" fontId="1" fillId="0" borderId="0" xfId="0" applyFont="1" applyFill="1" applyBorder="1" applyAlignment="1" applyProtection="1"/>
    <xf numFmtId="0" fontId="0" fillId="0" borderId="0" xfId="0" applyBorder="1"/>
    <xf numFmtId="0" fontId="6" fillId="0" borderId="56" xfId="0" applyFont="1" applyFill="1" applyBorder="1" applyAlignment="1" applyProtection="1">
      <alignment vertical="top"/>
      <protection locked="0"/>
    </xf>
    <xf numFmtId="0" fontId="6" fillId="0" borderId="49" xfId="0" applyFont="1" applyFill="1" applyBorder="1" applyProtection="1">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applyAlignment="1" applyProtection="1">
      <alignment vertical="top"/>
      <protection locked="0"/>
    </xf>
    <xf numFmtId="0" fontId="24" fillId="0" borderId="0" xfId="0" applyFont="1" applyBorder="1" applyAlignment="1">
      <alignment horizontal="left"/>
    </xf>
    <xf numFmtId="0" fontId="24" fillId="6" borderId="51" xfId="0" applyFont="1" applyFill="1" applyBorder="1" applyAlignment="1">
      <alignment horizontal="left"/>
    </xf>
    <xf numFmtId="0" fontId="15" fillId="6" borderId="51" xfId="0" applyFont="1" applyFill="1" applyBorder="1" applyAlignment="1">
      <alignment horizontal="left"/>
    </xf>
    <xf numFmtId="0" fontId="15" fillId="7" borderId="51" xfId="0" applyFont="1" applyFill="1" applyBorder="1"/>
    <xf numFmtId="0" fontId="15" fillId="0" borderId="80" xfId="0" applyFont="1" applyBorder="1" applyAlignment="1">
      <alignment horizontal="center"/>
    </xf>
    <xf numFmtId="0" fontId="1" fillId="0" borderId="0" xfId="0" applyFont="1" applyFill="1" applyBorder="1" applyAlignment="1">
      <alignment horizontal="center"/>
    </xf>
    <xf numFmtId="0" fontId="1" fillId="0" borderId="49" xfId="0" applyFont="1" applyFill="1" applyBorder="1" applyAlignment="1">
      <alignment horizontal="center"/>
    </xf>
    <xf numFmtId="0" fontId="2" fillId="0" borderId="49" xfId="0" applyFont="1" applyBorder="1"/>
    <xf numFmtId="0" fontId="15" fillId="0" borderId="94" xfId="0" applyFont="1" applyBorder="1" applyAlignment="1">
      <alignment horizontal="center"/>
    </xf>
    <xf numFmtId="0" fontId="2" fillId="7" borderId="40" xfId="0" applyFont="1" applyFill="1" applyBorder="1" applyAlignment="1">
      <alignment horizontal="center"/>
    </xf>
    <xf numFmtId="37" fontId="15" fillId="9" borderId="98" xfId="0" applyNumberFormat="1" applyFont="1" applyFill="1" applyBorder="1" applyAlignment="1" applyProtection="1">
      <alignment horizontal="right"/>
      <protection locked="0"/>
    </xf>
    <xf numFmtId="0" fontId="2" fillId="10" borderId="76" xfId="0" applyFont="1" applyFill="1" applyBorder="1" applyAlignment="1">
      <alignment horizontal="center"/>
    </xf>
    <xf numFmtId="0" fontId="1" fillId="0" borderId="94" xfId="0" applyFont="1" applyBorder="1" applyAlignment="1" applyProtection="1">
      <alignment horizontal="center"/>
      <protection locked="0"/>
    </xf>
    <xf numFmtId="1" fontId="1" fillId="5" borderId="101" xfId="0" applyNumberFormat="1" applyFont="1" applyFill="1" applyBorder="1" applyAlignment="1" applyProtection="1">
      <alignment horizontal="center" vertical="center" wrapText="1"/>
      <protection locked="0"/>
    </xf>
    <xf numFmtId="165" fontId="6" fillId="5" borderId="47" xfId="0" applyNumberFormat="1" applyFont="1" applyFill="1" applyBorder="1" applyAlignment="1" applyProtection="1">
      <alignment horizontal="center"/>
      <protection locked="0"/>
    </xf>
    <xf numFmtId="1" fontId="6" fillId="5" borderId="47" xfId="0" applyNumberFormat="1" applyFont="1" applyFill="1" applyBorder="1" applyAlignment="1" applyProtection="1">
      <alignment horizontal="center"/>
      <protection locked="0"/>
    </xf>
    <xf numFmtId="0" fontId="6" fillId="5" borderId="0" xfId="0" applyFont="1" applyFill="1" applyBorder="1" applyAlignment="1" applyProtection="1">
      <alignment horizontal="center"/>
      <protection locked="0"/>
    </xf>
    <xf numFmtId="0" fontId="2" fillId="0" borderId="0" xfId="0" applyFont="1" applyProtection="1">
      <protection hidden="1"/>
    </xf>
    <xf numFmtId="0" fontId="13" fillId="0" borderId="70" xfId="0" applyFont="1" applyFill="1" applyBorder="1" applyAlignment="1" applyProtection="1">
      <protection hidden="1"/>
    </xf>
    <xf numFmtId="0" fontId="2" fillId="0" borderId="0" xfId="0" applyFont="1" applyBorder="1" applyProtection="1">
      <protection hidden="1"/>
    </xf>
    <xf numFmtId="0" fontId="5" fillId="0" borderId="0" xfId="0" applyFont="1" applyProtection="1">
      <protection hidden="1"/>
    </xf>
    <xf numFmtId="0" fontId="1" fillId="4" borderId="77" xfId="0" applyFont="1" applyFill="1" applyBorder="1" applyAlignment="1" applyProtection="1">
      <protection hidden="1"/>
    </xf>
    <xf numFmtId="0" fontId="5" fillId="4" borderId="77" xfId="0" applyFont="1" applyFill="1" applyBorder="1" applyProtection="1">
      <protection hidden="1"/>
    </xf>
    <xf numFmtId="0" fontId="1" fillId="4" borderId="2" xfId="0" applyFont="1" applyFill="1" applyBorder="1" applyAlignment="1" applyProtection="1">
      <protection hidden="1"/>
    </xf>
    <xf numFmtId="0" fontId="1" fillId="4" borderId="3" xfId="0" applyFont="1" applyFill="1" applyBorder="1" applyAlignment="1" applyProtection="1">
      <protection hidden="1"/>
    </xf>
    <xf numFmtId="0" fontId="5" fillId="0" borderId="7" xfId="0" applyFont="1" applyFill="1" applyBorder="1" applyProtection="1">
      <protection hidden="1"/>
    </xf>
    <xf numFmtId="0" fontId="5" fillId="0" borderId="44" xfId="0" applyFont="1" applyFill="1" applyBorder="1" applyProtection="1">
      <protection hidden="1"/>
    </xf>
    <xf numFmtId="0" fontId="5" fillId="0" borderId="99" xfId="0" applyFont="1" applyFill="1" applyBorder="1" applyProtection="1">
      <protection hidden="1"/>
    </xf>
    <xf numFmtId="0" fontId="1" fillId="0" borderId="45" xfId="0" applyFont="1" applyFill="1" applyBorder="1" applyAlignment="1" applyProtection="1">
      <alignment horizontal="left"/>
      <protection hidden="1"/>
    </xf>
    <xf numFmtId="0" fontId="1" fillId="0" borderId="99" xfId="0" applyFont="1" applyFill="1" applyBorder="1" applyAlignment="1" applyProtection="1">
      <alignment horizontal="left"/>
      <protection hidden="1"/>
    </xf>
    <xf numFmtId="0" fontId="1" fillId="0" borderId="49" xfId="0"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1" fillId="0" borderId="50" xfId="0" applyFont="1" applyFill="1" applyBorder="1" applyAlignment="1" applyProtection="1">
      <alignment horizontal="left"/>
      <protection hidden="1"/>
    </xf>
    <xf numFmtId="0" fontId="6" fillId="0" borderId="0" xfId="0" applyFont="1" applyFill="1" applyBorder="1" applyProtection="1">
      <protection hidden="1"/>
    </xf>
    <xf numFmtId="0" fontId="5" fillId="0" borderId="0" xfId="0" applyFont="1" applyFill="1" applyBorder="1" applyProtection="1">
      <protection hidden="1"/>
    </xf>
    <xf numFmtId="0" fontId="5" fillId="0" borderId="0" xfId="0" applyFont="1" applyFill="1" applyProtection="1">
      <protection hidden="1"/>
    </xf>
    <xf numFmtId="0" fontId="2" fillId="0" borderId="7" xfId="0" applyFont="1" applyBorder="1" applyProtection="1">
      <protection hidden="1"/>
    </xf>
    <xf numFmtId="0" fontId="6" fillId="0" borderId="0" xfId="0" applyFont="1" applyBorder="1" applyAlignment="1" applyProtection="1">
      <alignment horizontal="left"/>
      <protection hidden="1"/>
    </xf>
    <xf numFmtId="0" fontId="6" fillId="0" borderId="0" xfId="0" applyFont="1" applyBorder="1" applyProtection="1">
      <protection hidden="1"/>
    </xf>
    <xf numFmtId="0" fontId="6" fillId="0" borderId="0" xfId="0" applyFont="1" applyBorder="1" applyAlignment="1" applyProtection="1">
      <protection hidden="1"/>
    </xf>
    <xf numFmtId="0" fontId="6" fillId="0" borderId="0" xfId="0" applyFont="1" applyFill="1" applyBorder="1" applyAlignment="1" applyProtection="1">
      <protection hidden="1"/>
    </xf>
    <xf numFmtId="0" fontId="6" fillId="0" borderId="0" xfId="0" applyFont="1" applyProtection="1">
      <protection hidden="1"/>
    </xf>
    <xf numFmtId="0" fontId="6" fillId="0" borderId="0" xfId="0" applyFont="1" applyFill="1" applyBorder="1" applyAlignment="1" applyProtection="1">
      <alignment horizontal="left"/>
      <protection hidden="1"/>
    </xf>
    <xf numFmtId="0" fontId="1" fillId="0" borderId="49" xfId="0" applyFont="1" applyFill="1" applyBorder="1" applyAlignment="1" applyProtection="1">
      <protection hidden="1"/>
    </xf>
    <xf numFmtId="0" fontId="1" fillId="0" borderId="0" xfId="0" applyFont="1" applyFill="1" applyBorder="1" applyAlignment="1" applyProtection="1">
      <protection hidden="1"/>
    </xf>
    <xf numFmtId="0" fontId="2" fillId="0" borderId="49" xfId="0" applyFont="1" applyFill="1" applyBorder="1" applyAlignment="1" applyProtection="1">
      <protection hidden="1"/>
    </xf>
    <xf numFmtId="14" fontId="6" fillId="0" borderId="0" xfId="0" applyNumberFormat="1" applyFont="1" applyFill="1" applyBorder="1" applyAlignment="1" applyProtection="1">
      <protection hidden="1"/>
    </xf>
    <xf numFmtId="0" fontId="6" fillId="0" borderId="49" xfId="0" applyFont="1" applyBorder="1" applyAlignment="1" applyProtection="1">
      <protection hidden="1"/>
    </xf>
    <xf numFmtId="0" fontId="1" fillId="0" borderId="0" xfId="0" applyFont="1" applyBorder="1" applyAlignment="1" applyProtection="1">
      <protection hidden="1"/>
    </xf>
    <xf numFmtId="0" fontId="2" fillId="0" borderId="0" xfId="0" applyFont="1" applyBorder="1" applyAlignment="1" applyProtection="1">
      <protection hidden="1"/>
    </xf>
    <xf numFmtId="0" fontId="2" fillId="0" borderId="49" xfId="0" applyFont="1" applyFill="1" applyBorder="1" applyProtection="1">
      <protection hidden="1"/>
    </xf>
    <xf numFmtId="0" fontId="2" fillId="0" borderId="70" xfId="0" applyFont="1" applyFill="1" applyBorder="1" applyProtection="1">
      <protection hidden="1"/>
    </xf>
    <xf numFmtId="0" fontId="2" fillId="0" borderId="0" xfId="0" applyFont="1" applyFill="1" applyBorder="1" applyProtection="1">
      <protection hidden="1"/>
    </xf>
    <xf numFmtId="14" fontId="6" fillId="0" borderId="0" xfId="0" applyNumberFormat="1" applyFont="1" applyFill="1" applyBorder="1" applyAlignment="1" applyProtection="1">
      <alignment horizontal="left"/>
      <protection hidden="1"/>
    </xf>
    <xf numFmtId="0" fontId="6" fillId="0" borderId="88" xfId="0" applyFont="1" applyFill="1" applyBorder="1" applyProtection="1">
      <protection hidden="1"/>
    </xf>
    <xf numFmtId="165" fontId="6" fillId="0" borderId="0" xfId="0" applyNumberFormat="1" applyFont="1" applyFill="1" applyBorder="1" applyAlignment="1" applyProtection="1">
      <alignment horizontal="center"/>
      <protection hidden="1"/>
    </xf>
    <xf numFmtId="0" fontId="6" fillId="0" borderId="49" xfId="0" applyFont="1" applyFill="1" applyBorder="1" applyAlignment="1" applyProtection="1">
      <protection hidden="1"/>
    </xf>
    <xf numFmtId="0" fontId="2" fillId="0" borderId="0" xfId="0" applyFont="1" applyFill="1" applyBorder="1" applyAlignment="1" applyProtection="1">
      <protection hidden="1"/>
    </xf>
    <xf numFmtId="0" fontId="2" fillId="0" borderId="0" xfId="0" applyFont="1" applyFill="1" applyProtection="1">
      <protection hidden="1"/>
    </xf>
    <xf numFmtId="0" fontId="6" fillId="0" borderId="0" xfId="0" applyFont="1" applyBorder="1" applyAlignment="1" applyProtection="1">
      <alignment horizontal="center"/>
      <protection hidden="1"/>
    </xf>
    <xf numFmtId="0" fontId="6" fillId="0" borderId="0" xfId="0" applyFont="1" applyFill="1" applyBorder="1" applyAlignment="1" applyProtection="1">
      <alignment vertical="center"/>
      <protection hidden="1"/>
    </xf>
    <xf numFmtId="14" fontId="6" fillId="0" borderId="0" xfId="0" applyNumberFormat="1" applyFont="1" applyBorder="1" applyAlignment="1" applyProtection="1">
      <alignment horizontal="left"/>
      <protection hidden="1"/>
    </xf>
    <xf numFmtId="0" fontId="6" fillId="0" borderId="49" xfId="0" applyFont="1" applyBorder="1" applyProtection="1">
      <protection hidden="1"/>
    </xf>
    <xf numFmtId="0" fontId="6" fillId="0" borderId="0" xfId="0" applyFont="1" applyFill="1" applyBorder="1" applyAlignment="1" applyProtection="1">
      <alignment horizontal="left" vertical="center"/>
      <protection hidden="1"/>
    </xf>
    <xf numFmtId="0" fontId="2" fillId="0" borderId="7" xfId="0" applyFont="1" applyFill="1" applyBorder="1" applyProtection="1">
      <protection hidden="1"/>
    </xf>
    <xf numFmtId="0" fontId="6" fillId="0" borderId="0" xfId="0" applyFont="1" applyFill="1" applyBorder="1" applyAlignment="1" applyProtection="1">
      <alignment horizontal="center"/>
      <protection hidden="1"/>
    </xf>
    <xf numFmtId="0" fontId="6" fillId="0" borderId="61" xfId="0" applyFont="1" applyFill="1" applyBorder="1" applyAlignment="1" applyProtection="1">
      <alignment horizontal="center"/>
      <protection hidden="1"/>
    </xf>
    <xf numFmtId="14" fontId="6" fillId="0" borderId="61" xfId="0" applyNumberFormat="1" applyFont="1" applyFill="1" applyBorder="1" applyAlignment="1" applyProtection="1">
      <alignment horizontal="left"/>
      <protection hidden="1"/>
    </xf>
    <xf numFmtId="14" fontId="6" fillId="0" borderId="88" xfId="0" applyNumberFormat="1" applyFont="1" applyFill="1" applyBorder="1" applyAlignment="1" applyProtection="1">
      <alignment horizontal="left"/>
      <protection hidden="1"/>
    </xf>
    <xf numFmtId="14" fontId="6" fillId="0" borderId="49" xfId="0" applyNumberFormat="1" applyFont="1" applyFill="1" applyBorder="1" applyAlignment="1" applyProtection="1">
      <alignment horizontal="left"/>
      <protection hidden="1"/>
    </xf>
    <xf numFmtId="0" fontId="6" fillId="0" borderId="49" xfId="0" applyFont="1" applyFill="1" applyBorder="1" applyProtection="1">
      <protection hidden="1"/>
    </xf>
    <xf numFmtId="1" fontId="6" fillId="0" borderId="0" xfId="0" applyNumberFormat="1" applyFont="1" applyFill="1" applyBorder="1" applyAlignment="1" applyProtection="1">
      <protection hidden="1"/>
    </xf>
    <xf numFmtId="1" fontId="6" fillId="0" borderId="0" xfId="0" applyNumberFormat="1" applyFont="1" applyFill="1" applyBorder="1" applyAlignment="1" applyProtection="1">
      <alignment horizontal="center"/>
      <protection hidden="1"/>
    </xf>
    <xf numFmtId="0" fontId="6" fillId="0" borderId="0" xfId="0" applyFont="1" applyFill="1" applyBorder="1" applyAlignment="1" applyProtection="1">
      <alignment horizontal="right"/>
      <protection hidden="1"/>
    </xf>
    <xf numFmtId="0" fontId="2" fillId="0" borderId="0" xfId="0" applyFont="1" applyAlignment="1" applyProtection="1">
      <alignment vertical="top"/>
      <protection hidden="1"/>
    </xf>
    <xf numFmtId="0" fontId="6" fillId="0" borderId="70" xfId="0" applyFont="1" applyBorder="1" applyAlignment="1" applyProtection="1">
      <alignment vertical="top"/>
      <protection hidden="1"/>
    </xf>
    <xf numFmtId="0" fontId="6" fillId="0" borderId="0" xfId="0" applyFont="1" applyBorder="1" applyAlignment="1" applyProtection="1">
      <alignment vertical="top"/>
      <protection hidden="1"/>
    </xf>
    <xf numFmtId="0" fontId="2" fillId="0" borderId="0" xfId="0" applyFont="1" applyBorder="1" applyAlignment="1" applyProtection="1">
      <alignment vertical="top"/>
      <protection hidden="1"/>
    </xf>
    <xf numFmtId="0" fontId="6" fillId="0" borderId="0" xfId="0" applyFont="1" applyBorder="1" applyAlignment="1" applyProtection="1">
      <alignment horizontal="center" vertical="top"/>
      <protection hidden="1"/>
    </xf>
    <xf numFmtId="0" fontId="6" fillId="0" borderId="61" xfId="0" applyFont="1" applyBorder="1" applyAlignment="1" applyProtection="1">
      <alignment horizontal="center" vertical="top"/>
      <protection hidden="1"/>
    </xf>
    <xf numFmtId="0" fontId="6" fillId="0" borderId="49" xfId="0" applyFont="1" applyBorder="1" applyAlignment="1" applyProtection="1">
      <alignment horizontal="center" vertical="top"/>
      <protection hidden="1"/>
    </xf>
    <xf numFmtId="0" fontId="6" fillId="0" borderId="49" xfId="0" applyFont="1" applyFill="1" applyBorder="1" applyAlignment="1" applyProtection="1">
      <alignment vertical="top"/>
      <protection hidden="1"/>
    </xf>
    <xf numFmtId="0" fontId="2" fillId="0" borderId="0" xfId="0" applyFont="1" applyFill="1" applyBorder="1" applyAlignment="1" applyProtection="1">
      <alignment vertical="top"/>
      <protection hidden="1"/>
    </xf>
    <xf numFmtId="0" fontId="12" fillId="0" borderId="70" xfId="0" applyFont="1" applyBorder="1" applyAlignment="1" applyProtection="1">
      <protection hidden="1"/>
    </xf>
    <xf numFmtId="0" fontId="12" fillId="0" borderId="0" xfId="0" applyFont="1" applyBorder="1" applyAlignment="1" applyProtection="1">
      <protection hidden="1"/>
    </xf>
    <xf numFmtId="0" fontId="5" fillId="0" borderId="0" xfId="0" applyFont="1" applyFill="1" applyBorder="1" applyAlignment="1" applyProtection="1">
      <protection hidden="1"/>
    </xf>
    <xf numFmtId="0" fontId="6" fillId="0" borderId="57" xfId="0" applyFont="1" applyBorder="1" applyAlignment="1" applyProtection="1">
      <alignment vertical="top"/>
      <protection hidden="1"/>
    </xf>
    <xf numFmtId="0" fontId="6" fillId="0" borderId="51" xfId="0" applyFont="1" applyBorder="1" applyAlignment="1" applyProtection="1">
      <alignment vertical="top"/>
      <protection hidden="1"/>
    </xf>
    <xf numFmtId="0" fontId="6" fillId="0" borderId="51" xfId="0" applyFont="1" applyBorder="1" applyAlignment="1" applyProtection="1">
      <alignment horizontal="center" vertical="top"/>
      <protection hidden="1"/>
    </xf>
    <xf numFmtId="0" fontId="6" fillId="0" borderId="52" xfId="0" applyFont="1" applyBorder="1" applyAlignment="1" applyProtection="1">
      <alignment horizontal="center" vertical="top"/>
      <protection hidden="1"/>
    </xf>
    <xf numFmtId="0" fontId="6" fillId="0" borderId="0" xfId="0" applyFont="1" applyFill="1" applyBorder="1" applyAlignment="1" applyProtection="1">
      <alignment vertical="top"/>
      <protection hidden="1"/>
    </xf>
    <xf numFmtId="0" fontId="6" fillId="0" borderId="0" xfId="0" applyFont="1" applyFill="1" applyBorder="1" applyAlignment="1" applyProtection="1">
      <alignment horizontal="center" vertical="top"/>
      <protection hidden="1"/>
    </xf>
    <xf numFmtId="0" fontId="6" fillId="0" borderId="18" xfId="0" applyFont="1" applyFill="1" applyBorder="1" applyAlignment="1" applyProtection="1">
      <alignment horizontal="center" vertical="top"/>
      <protection hidden="1"/>
    </xf>
    <xf numFmtId="0" fontId="6" fillId="0" borderId="51" xfId="0" applyFont="1" applyFill="1" applyBorder="1" applyAlignment="1" applyProtection="1">
      <alignment horizontal="center" vertical="top"/>
      <protection hidden="1"/>
    </xf>
    <xf numFmtId="0" fontId="6" fillId="0" borderId="52" xfId="0" applyFont="1" applyFill="1" applyBorder="1" applyAlignment="1" applyProtection="1">
      <alignment vertical="top"/>
      <protection hidden="1"/>
    </xf>
    <xf numFmtId="0" fontId="2" fillId="0" borderId="7"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Alignment="1" applyProtection="1">
      <alignment vertical="center"/>
      <protection hidden="1"/>
    </xf>
    <xf numFmtId="0" fontId="1" fillId="0" borderId="99" xfId="0" applyFont="1" applyBorder="1" applyAlignment="1" applyProtection="1">
      <alignment horizontal="center" vertical="center" wrapText="1"/>
      <protection hidden="1"/>
    </xf>
    <xf numFmtId="0" fontId="2" fillId="0" borderId="85" xfId="0" applyFont="1" applyFill="1" applyBorder="1" applyAlignment="1" applyProtection="1">
      <alignment vertical="center"/>
      <protection hidden="1"/>
    </xf>
    <xf numFmtId="0" fontId="2" fillId="0" borderId="49" xfId="0" applyFont="1" applyBorder="1" applyAlignment="1" applyProtection="1">
      <alignment vertical="center"/>
      <protection hidden="1"/>
    </xf>
    <xf numFmtId="9" fontId="6" fillId="0" borderId="0" xfId="0" applyNumberFormat="1" applyFont="1" applyBorder="1" applyAlignment="1" applyProtection="1">
      <alignment vertical="center"/>
      <protection hidden="1"/>
    </xf>
    <xf numFmtId="0" fontId="1" fillId="0" borderId="0" xfId="0" applyFont="1" applyBorder="1" applyAlignment="1" applyProtection="1">
      <alignment horizontal="center" vertical="center" wrapText="1"/>
      <protection hidden="1"/>
    </xf>
    <xf numFmtId="0" fontId="1" fillId="0" borderId="89" xfId="0" applyFont="1" applyFill="1" applyBorder="1" applyAlignment="1" applyProtection="1">
      <alignment horizontal="center" vertical="center" wrapText="1"/>
      <protection hidden="1"/>
    </xf>
    <xf numFmtId="0" fontId="1" fillId="0" borderId="67" xfId="0" applyFont="1" applyFill="1" applyBorder="1" applyAlignment="1" applyProtection="1">
      <alignment horizontal="center" vertical="center" wrapText="1"/>
      <protection hidden="1"/>
    </xf>
    <xf numFmtId="9" fontId="6" fillId="0" borderId="104" xfId="0" applyNumberFormat="1" applyFont="1" applyBorder="1" applyAlignment="1" applyProtection="1">
      <alignment vertical="center" wrapText="1"/>
      <protection hidden="1"/>
    </xf>
    <xf numFmtId="0" fontId="6" fillId="0" borderId="0" xfId="0" applyFont="1" applyFill="1" applyBorder="1" applyAlignment="1" applyProtection="1">
      <alignment horizontal="center" vertical="center"/>
      <protection hidden="1"/>
    </xf>
    <xf numFmtId="0" fontId="2" fillId="0" borderId="49" xfId="0" applyFont="1" applyBorder="1" applyProtection="1">
      <protection hidden="1"/>
    </xf>
    <xf numFmtId="0" fontId="1" fillId="0" borderId="37" xfId="0" applyFont="1" applyFill="1" applyBorder="1" applyAlignment="1" applyProtection="1">
      <alignment horizontal="center" vertical="center" wrapText="1"/>
      <protection hidden="1"/>
    </xf>
    <xf numFmtId="9" fontId="6" fillId="0" borderId="37" xfId="0" applyNumberFormat="1" applyFont="1" applyBorder="1" applyAlignment="1" applyProtection="1">
      <alignment vertical="center" wrapText="1"/>
      <protection hidden="1"/>
    </xf>
    <xf numFmtId="9" fontId="6" fillId="0" borderId="89" xfId="0" applyNumberFormat="1" applyFont="1" applyBorder="1" applyAlignment="1" applyProtection="1">
      <alignment vertical="center" wrapText="1"/>
      <protection hidden="1"/>
    </xf>
    <xf numFmtId="0" fontId="6" fillId="0" borderId="89" xfId="0" applyFont="1" applyFill="1" applyBorder="1" applyAlignment="1" applyProtection="1">
      <alignment horizontal="center" vertical="center" textRotation="90" wrapText="1"/>
      <protection hidden="1"/>
    </xf>
    <xf numFmtId="0" fontId="25" fillId="0" borderId="0" xfId="0" applyFont="1" applyFill="1"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8" fillId="0" borderId="89" xfId="0" applyFont="1" applyFill="1" applyBorder="1" applyAlignment="1" applyProtection="1">
      <alignment horizontal="center" vertical="center" wrapText="1"/>
      <protection hidden="1"/>
    </xf>
    <xf numFmtId="0" fontId="8" fillId="0" borderId="37" xfId="0" applyFont="1" applyFill="1" applyBorder="1" applyAlignment="1" applyProtection="1">
      <alignment horizontal="center" vertical="center" wrapText="1"/>
      <protection hidden="1"/>
    </xf>
    <xf numFmtId="0" fontId="6" fillId="0" borderId="89" xfId="0" applyFont="1" applyBorder="1" applyAlignment="1" applyProtection="1">
      <alignment vertical="center" wrapText="1"/>
      <protection hidden="1"/>
    </xf>
    <xf numFmtId="0" fontId="6" fillId="0" borderId="0" xfId="0" applyFont="1" applyBorder="1" applyAlignment="1" applyProtection="1">
      <alignment horizontal="left" vertical="center" wrapText="1" indent="1"/>
      <protection hidden="1"/>
    </xf>
    <xf numFmtId="0" fontId="6" fillId="0" borderId="46" xfId="0" applyFont="1" applyBorder="1" applyAlignment="1" applyProtection="1">
      <alignment vertical="center" wrapText="1"/>
      <protection hidden="1"/>
    </xf>
    <xf numFmtId="0" fontId="6" fillId="0" borderId="37" xfId="0" applyFont="1" applyFill="1" applyBorder="1" applyProtection="1">
      <protection hidden="1"/>
    </xf>
    <xf numFmtId="0" fontId="27" fillId="0" borderId="0" xfId="0" applyFont="1" applyFill="1" applyBorder="1" applyAlignment="1" applyProtection="1">
      <alignment vertical="center" wrapText="1"/>
      <protection hidden="1"/>
    </xf>
    <xf numFmtId="0" fontId="9" fillId="0" borderId="0" xfId="0" applyFont="1" applyFill="1" applyBorder="1" applyAlignment="1" applyProtection="1">
      <alignment horizontal="center" vertical="center" wrapText="1"/>
      <protection hidden="1"/>
    </xf>
    <xf numFmtId="0" fontId="9" fillId="0" borderId="89" xfId="0" applyFont="1" applyFill="1" applyBorder="1" applyAlignment="1" applyProtection="1">
      <alignment horizontal="center" vertical="center" wrapText="1"/>
      <protection hidden="1"/>
    </xf>
    <xf numFmtId="0" fontId="9" fillId="0" borderId="37" xfId="0" applyFont="1" applyFill="1" applyBorder="1" applyAlignment="1" applyProtection="1">
      <alignment horizontal="center" vertical="center" wrapText="1"/>
      <protection hidden="1"/>
    </xf>
    <xf numFmtId="0" fontId="26" fillId="0" borderId="0" xfId="0" applyFont="1" applyFill="1" applyBorder="1" applyAlignment="1" applyProtection="1">
      <alignment vertical="center" wrapText="1"/>
      <protection hidden="1"/>
    </xf>
    <xf numFmtId="0" fontId="9" fillId="0" borderId="81" xfId="0" applyFont="1" applyFill="1" applyBorder="1" applyAlignment="1" applyProtection="1">
      <alignment horizontal="center" vertical="center" wrapText="1"/>
      <protection hidden="1"/>
    </xf>
    <xf numFmtId="0" fontId="6" fillId="0" borderId="48" xfId="0" applyFont="1" applyBorder="1" applyAlignment="1" applyProtection="1">
      <alignment vertical="center" wrapText="1"/>
      <protection hidden="1"/>
    </xf>
    <xf numFmtId="0" fontId="6" fillId="0" borderId="57" xfId="0" applyFont="1" applyFill="1" applyBorder="1" applyAlignment="1" applyProtection="1">
      <alignment horizontal="center" vertical="center" wrapText="1"/>
      <protection hidden="1"/>
    </xf>
    <xf numFmtId="0" fontId="6" fillId="0" borderId="51" xfId="0" applyFont="1" applyFill="1" applyBorder="1" applyAlignment="1" applyProtection="1">
      <alignment horizontal="center" vertical="center" wrapText="1"/>
      <protection hidden="1"/>
    </xf>
    <xf numFmtId="0" fontId="1" fillId="0" borderId="18" xfId="0" applyFont="1" applyFill="1" applyBorder="1" applyAlignment="1" applyProtection="1">
      <alignment horizontal="center" vertical="center" wrapText="1"/>
      <protection hidden="1"/>
    </xf>
    <xf numFmtId="0" fontId="1" fillId="0" borderId="51" xfId="0" applyFont="1" applyFill="1" applyBorder="1" applyAlignment="1" applyProtection="1">
      <alignment horizontal="center" vertical="center" wrapText="1"/>
      <protection hidden="1"/>
    </xf>
    <xf numFmtId="0" fontId="6" fillId="0" borderId="51" xfId="0" applyFont="1" applyFill="1" applyBorder="1" applyAlignment="1" applyProtection="1">
      <alignment horizontal="center" vertical="center" textRotation="90" wrapText="1"/>
      <protection hidden="1"/>
    </xf>
    <xf numFmtId="0" fontId="6" fillId="0" borderId="51" xfId="0" applyFont="1" applyBorder="1" applyAlignment="1" applyProtection="1">
      <alignment horizontal="center" vertical="center" textRotation="90" wrapText="1"/>
      <protection hidden="1"/>
    </xf>
    <xf numFmtId="0" fontId="6" fillId="0" borderId="9" xfId="0" applyFont="1" applyFill="1" applyBorder="1" applyAlignment="1" applyProtection="1">
      <alignment horizontal="center" vertical="center" wrapText="1"/>
      <protection hidden="1"/>
    </xf>
    <xf numFmtId="0" fontId="9" fillId="0" borderId="51" xfId="0" applyFont="1" applyFill="1" applyBorder="1" applyAlignment="1" applyProtection="1">
      <alignment horizontal="center" vertical="center" wrapText="1"/>
      <protection hidden="1"/>
    </xf>
    <xf numFmtId="0" fontId="6" fillId="0" borderId="9" xfId="0" applyFont="1" applyFill="1" applyBorder="1" applyAlignment="1" applyProtection="1">
      <alignment horizontal="right"/>
      <protection hidden="1"/>
    </xf>
    <xf numFmtId="0" fontId="6" fillId="0" borderId="51" xfId="0" applyFont="1" applyFill="1" applyBorder="1" applyAlignment="1" applyProtection="1">
      <alignment horizontal="right"/>
      <protection hidden="1"/>
    </xf>
    <xf numFmtId="0" fontId="6" fillId="0" borderId="52"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1" fillId="4" borderId="1" xfId="0" applyFont="1" applyFill="1" applyBorder="1" applyAlignment="1" applyProtection="1">
      <alignment horizontal="left"/>
      <protection hidden="1"/>
    </xf>
    <xf numFmtId="0" fontId="1" fillId="4" borderId="100" xfId="0" applyFont="1" applyFill="1" applyBorder="1" applyAlignment="1" applyProtection="1">
      <alignment horizontal="left"/>
      <protection hidden="1"/>
    </xf>
    <xf numFmtId="0" fontId="1" fillId="4" borderId="2" xfId="0" applyFont="1" applyFill="1" applyBorder="1" applyAlignment="1" applyProtection="1">
      <alignment horizontal="left"/>
      <protection hidden="1"/>
    </xf>
    <xf numFmtId="0" fontId="1" fillId="4" borderId="77" xfId="0" applyFont="1" applyFill="1" applyBorder="1" applyAlignment="1" applyProtection="1">
      <alignment horizontal="left"/>
      <protection hidden="1"/>
    </xf>
    <xf numFmtId="0" fontId="1" fillId="4" borderId="3" xfId="0" applyFont="1" applyFill="1" applyBorder="1" applyAlignment="1" applyProtection="1">
      <alignment horizontal="left"/>
      <protection hidden="1"/>
    </xf>
    <xf numFmtId="0" fontId="1" fillId="0" borderId="4" xfId="0" applyFont="1" applyFill="1" applyBorder="1" applyAlignment="1" applyProtection="1">
      <protection hidden="1"/>
    </xf>
    <xf numFmtId="0" fontId="1" fillId="0" borderId="99" xfId="0" applyFont="1" applyFill="1" applyBorder="1" applyAlignment="1" applyProtection="1">
      <protection hidden="1"/>
    </xf>
    <xf numFmtId="0" fontId="1" fillId="0" borderId="5" xfId="0" applyFont="1" applyFill="1" applyBorder="1" applyAlignment="1" applyProtection="1">
      <protection hidden="1"/>
    </xf>
    <xf numFmtId="0" fontId="1" fillId="0" borderId="45" xfId="0" applyFont="1" applyFill="1" applyBorder="1" applyAlignment="1" applyProtection="1">
      <protection hidden="1"/>
    </xf>
    <xf numFmtId="0" fontId="1" fillId="0" borderId="50" xfId="0" applyFont="1" applyFill="1" applyBorder="1" applyAlignment="1" applyProtection="1">
      <protection hidden="1"/>
    </xf>
    <xf numFmtId="0" fontId="6" fillId="0" borderId="56" xfId="0" applyFont="1" applyFill="1" applyBorder="1" applyAlignment="1" applyProtection="1">
      <alignment wrapText="1"/>
      <protection hidden="1"/>
    </xf>
    <xf numFmtId="0" fontId="6" fillId="0" borderId="0" xfId="0" applyFont="1" applyFill="1" applyBorder="1" applyAlignment="1" applyProtection="1">
      <alignment horizontal="left" wrapText="1"/>
      <protection hidden="1"/>
    </xf>
    <xf numFmtId="0" fontId="6" fillId="0" borderId="49" xfId="0" applyFont="1" applyFill="1" applyBorder="1" applyAlignment="1" applyProtection="1">
      <alignment wrapText="1"/>
      <protection hidden="1"/>
    </xf>
    <xf numFmtId="0" fontId="6" fillId="0" borderId="0" xfId="0" applyFont="1" applyFill="1" applyBorder="1" applyAlignment="1" applyProtection="1">
      <alignment wrapText="1"/>
      <protection hidden="1"/>
    </xf>
    <xf numFmtId="0" fontId="1" fillId="0" borderId="6" xfId="0" applyFont="1" applyFill="1" applyBorder="1" applyProtection="1">
      <protection hidden="1"/>
    </xf>
    <xf numFmtId="0" fontId="1" fillId="0" borderId="0" xfId="0" applyFont="1" applyFill="1" applyBorder="1" applyProtection="1">
      <protection hidden="1"/>
    </xf>
    <xf numFmtId="0" fontId="6" fillId="0" borderId="0" xfId="0" applyFont="1" applyFill="1" applyProtection="1">
      <protection hidden="1"/>
    </xf>
    <xf numFmtId="0" fontId="6" fillId="0" borderId="46" xfId="0" applyFont="1" applyFill="1" applyBorder="1" applyProtection="1">
      <protection hidden="1"/>
    </xf>
    <xf numFmtId="165" fontId="6" fillId="0" borderId="49" xfId="0" applyNumberFormat="1" applyFont="1" applyFill="1" applyBorder="1" applyAlignment="1" applyProtection="1">
      <alignment horizontal="center"/>
      <protection hidden="1"/>
    </xf>
    <xf numFmtId="0" fontId="4" fillId="0" borderId="0" xfId="0" applyFont="1" applyFill="1" applyBorder="1" applyProtection="1">
      <protection hidden="1"/>
    </xf>
    <xf numFmtId="0" fontId="1" fillId="0" borderId="70" xfId="0" applyFont="1" applyFill="1" applyBorder="1" applyProtection="1">
      <protection hidden="1"/>
    </xf>
    <xf numFmtId="0" fontId="6" fillId="0" borderId="70" xfId="0" applyFont="1" applyFill="1" applyBorder="1" applyAlignment="1" applyProtection="1">
      <alignment vertical="top" wrapText="1"/>
      <protection hidden="1"/>
    </xf>
    <xf numFmtId="0" fontId="6" fillId="0" borderId="49" xfId="0" applyFont="1" applyFill="1" applyBorder="1" applyAlignment="1" applyProtection="1">
      <alignment horizontal="left" vertical="top" wrapText="1"/>
      <protection hidden="1"/>
    </xf>
    <xf numFmtId="0" fontId="6" fillId="0" borderId="57" xfId="0" applyFont="1" applyFill="1" applyBorder="1" applyAlignment="1" applyProtection="1">
      <alignment vertical="top" wrapText="1"/>
      <protection hidden="1"/>
    </xf>
    <xf numFmtId="0" fontId="6" fillId="0" borderId="52" xfId="0" applyFont="1" applyFill="1" applyBorder="1" applyAlignment="1" applyProtection="1">
      <alignment horizontal="left" vertical="top" wrapText="1"/>
      <protection hidden="1"/>
    </xf>
    <xf numFmtId="0" fontId="6" fillId="0" borderId="51" xfId="0" applyFont="1" applyFill="1" applyBorder="1" applyAlignment="1" applyProtection="1">
      <alignment horizontal="left" vertical="top" wrapText="1"/>
      <protection hidden="1"/>
    </xf>
    <xf numFmtId="0" fontId="6" fillId="0" borderId="9" xfId="0" applyFont="1" applyFill="1" applyBorder="1" applyProtection="1">
      <protection hidden="1"/>
    </xf>
    <xf numFmtId="0" fontId="6" fillId="0" borderId="51" xfId="0" applyFont="1" applyFill="1" applyBorder="1" applyProtection="1">
      <protection hidden="1"/>
    </xf>
    <xf numFmtId="0" fontId="1" fillId="0" borderId="5" xfId="0" applyFont="1" applyFill="1" applyBorder="1" applyProtection="1">
      <protection hidden="1"/>
    </xf>
    <xf numFmtId="0" fontId="6" fillId="0" borderId="5" xfId="0" applyFont="1" applyFill="1" applyBorder="1" applyProtection="1">
      <protection hidden="1"/>
    </xf>
    <xf numFmtId="0" fontId="6" fillId="0" borderId="45" xfId="0" applyFont="1" applyFill="1" applyBorder="1" applyProtection="1">
      <protection hidden="1"/>
    </xf>
    <xf numFmtId="0" fontId="6" fillId="0" borderId="99" xfId="0" applyFont="1" applyFill="1" applyBorder="1" applyProtection="1">
      <protection hidden="1"/>
    </xf>
    <xf numFmtId="0" fontId="6" fillId="0" borderId="50" xfId="0" applyFont="1" applyFill="1" applyBorder="1" applyProtection="1">
      <protection hidden="1"/>
    </xf>
    <xf numFmtId="0" fontId="11" fillId="0" borderId="0" xfId="0" applyFont="1" applyFill="1" applyBorder="1" applyProtection="1">
      <protection hidden="1"/>
    </xf>
    <xf numFmtId="0" fontId="2" fillId="0" borderId="102" xfId="0" applyFont="1" applyFill="1" applyBorder="1" applyProtection="1">
      <protection hidden="1"/>
    </xf>
    <xf numFmtId="0" fontId="2" fillId="0" borderId="99" xfId="0" applyFont="1" applyFill="1" applyBorder="1" applyProtection="1">
      <protection hidden="1"/>
    </xf>
    <xf numFmtId="0" fontId="1" fillId="0" borderId="92" xfId="0" applyFont="1" applyFill="1" applyBorder="1" applyAlignment="1" applyProtection="1">
      <protection hidden="1"/>
    </xf>
    <xf numFmtId="0" fontId="1" fillId="0" borderId="0" xfId="0" applyFont="1" applyFill="1" applyBorder="1" applyAlignment="1" applyProtection="1">
      <alignment horizontal="center"/>
      <protection hidden="1"/>
    </xf>
    <xf numFmtId="0" fontId="1" fillId="0" borderId="91" xfId="0" applyFont="1" applyFill="1" applyBorder="1" applyAlignment="1" applyProtection="1">
      <protection hidden="1"/>
    </xf>
    <xf numFmtId="0" fontId="2" fillId="0" borderId="102" xfId="0" applyFont="1" applyBorder="1" applyProtection="1">
      <protection hidden="1"/>
    </xf>
    <xf numFmtId="0" fontId="1" fillId="0" borderId="0" xfId="0" applyFont="1" applyBorder="1" applyProtection="1">
      <protection hidden="1"/>
    </xf>
    <xf numFmtId="0" fontId="6" fillId="0" borderId="91" xfId="0" applyFont="1" applyBorder="1" applyProtection="1">
      <protection hidden="1"/>
    </xf>
    <xf numFmtId="0" fontId="6" fillId="0" borderId="91" xfId="0" applyFont="1" applyFill="1" applyBorder="1" applyAlignment="1" applyProtection="1">
      <protection hidden="1"/>
    </xf>
    <xf numFmtId="14" fontId="6" fillId="0" borderId="49" xfId="0" applyNumberFormat="1" applyFont="1" applyFill="1" applyBorder="1" applyAlignment="1" applyProtection="1">
      <protection hidden="1"/>
    </xf>
    <xf numFmtId="0" fontId="6" fillId="0" borderId="49" xfId="0" applyFont="1" applyBorder="1" applyAlignment="1" applyProtection="1">
      <alignment vertical="top"/>
      <protection hidden="1"/>
    </xf>
    <xf numFmtId="165" fontId="6" fillId="0" borderId="0" xfId="0" applyNumberFormat="1" applyFont="1" applyFill="1" applyBorder="1" applyAlignment="1" applyProtection="1">
      <protection hidden="1"/>
    </xf>
    <xf numFmtId="14" fontId="6" fillId="0" borderId="49" xfId="0" applyNumberFormat="1" applyFont="1" applyBorder="1" applyProtection="1">
      <protection hidden="1"/>
    </xf>
    <xf numFmtId="14" fontId="6" fillId="0" borderId="0" xfId="0" applyNumberFormat="1" applyFont="1" applyBorder="1" applyProtection="1">
      <protection hidden="1"/>
    </xf>
    <xf numFmtId="165" fontId="6" fillId="0" borderId="49" xfId="0" applyNumberFormat="1" applyFont="1" applyFill="1" applyBorder="1" applyAlignment="1" applyProtection="1">
      <protection hidden="1"/>
    </xf>
    <xf numFmtId="0" fontId="2" fillId="0" borderId="51" xfId="0" applyFont="1" applyBorder="1" applyProtection="1">
      <protection hidden="1"/>
    </xf>
    <xf numFmtId="0" fontId="6" fillId="0" borderId="51" xfId="0" applyFont="1" applyBorder="1" applyProtection="1">
      <protection hidden="1"/>
    </xf>
    <xf numFmtId="0" fontId="6" fillId="0" borderId="57" xfId="0" applyFont="1" applyBorder="1" applyProtection="1">
      <protection hidden="1"/>
    </xf>
    <xf numFmtId="0" fontId="6" fillId="0" borderId="52" xfId="0" applyFont="1" applyFill="1" applyBorder="1" applyAlignment="1" applyProtection="1">
      <alignment horizontal="center" vertical="top"/>
      <protection hidden="1"/>
    </xf>
    <xf numFmtId="0" fontId="6" fillId="0" borderId="99" xfId="0" applyFont="1" applyBorder="1" applyAlignment="1" applyProtection="1">
      <alignment horizontal="center" vertical="top"/>
      <protection hidden="1"/>
    </xf>
    <xf numFmtId="0" fontId="1" fillId="0" borderId="0" xfId="0" applyFont="1" applyBorder="1" applyAlignment="1" applyProtection="1">
      <alignment horizontal="left"/>
      <protection hidden="1"/>
    </xf>
    <xf numFmtId="0" fontId="1" fillId="0" borderId="0" xfId="0" applyFont="1" applyBorder="1" applyAlignment="1" applyProtection="1">
      <alignment horizontal="left" wrapText="1"/>
      <protection hidden="1"/>
    </xf>
    <xf numFmtId="0" fontId="1" fillId="0" borderId="49" xfId="0" applyFont="1" applyBorder="1" applyAlignment="1" applyProtection="1">
      <alignment horizontal="left" wrapText="1"/>
      <protection hidden="1"/>
    </xf>
    <xf numFmtId="0" fontId="1" fillId="0" borderId="0" xfId="0" applyFont="1" applyFill="1" applyBorder="1" applyAlignment="1" applyProtection="1">
      <alignment horizontal="left" wrapText="1"/>
      <protection hidden="1"/>
    </xf>
    <xf numFmtId="0" fontId="1" fillId="0" borderId="0" xfId="0" applyFont="1" applyAlignment="1" applyProtection="1">
      <alignment horizontal="left"/>
      <protection hidden="1"/>
    </xf>
    <xf numFmtId="0" fontId="1" fillId="0" borderId="0" xfId="0" quotePrefix="1" applyFont="1" applyAlignment="1" applyProtection="1">
      <alignment horizontal="left"/>
      <protection hidden="1"/>
    </xf>
    <xf numFmtId="49" fontId="1" fillId="0" borderId="0" xfId="0" applyNumberFormat="1" applyFont="1" applyFill="1" applyBorder="1" applyAlignment="1" applyProtection="1">
      <protection hidden="1"/>
    </xf>
    <xf numFmtId="0" fontId="1" fillId="0" borderId="47" xfId="0" applyFont="1" applyFill="1" applyBorder="1" applyAlignment="1" applyProtection="1">
      <protection hidden="1"/>
    </xf>
    <xf numFmtId="0" fontId="1" fillId="0" borderId="0" xfId="0" quotePrefix="1" applyFont="1" applyBorder="1" applyAlignment="1" applyProtection="1">
      <alignment horizontal="left"/>
      <protection hidden="1"/>
    </xf>
    <xf numFmtId="0" fontId="2" fillId="0" borderId="57" xfId="0" applyFont="1" applyBorder="1" applyProtection="1">
      <protection hidden="1"/>
    </xf>
    <xf numFmtId="0" fontId="1" fillId="0" borderId="51" xfId="0" applyFont="1" applyBorder="1" applyAlignment="1" applyProtection="1">
      <alignment horizontal="center"/>
      <protection hidden="1"/>
    </xf>
    <xf numFmtId="0" fontId="1" fillId="0" borderId="52" xfId="0" applyFont="1" applyBorder="1" applyAlignment="1" applyProtection="1">
      <alignment horizontal="center"/>
      <protection hidden="1"/>
    </xf>
    <xf numFmtId="0" fontId="2" fillId="0" borderId="45" xfId="0" applyFont="1" applyBorder="1" applyProtection="1">
      <protection hidden="1"/>
    </xf>
    <xf numFmtId="0" fontId="6" fillId="5" borderId="0" xfId="0" applyFont="1" applyFill="1" applyBorder="1" applyAlignment="1" applyProtection="1">
      <alignment vertical="top"/>
      <protection locked="0"/>
    </xf>
    <xf numFmtId="0" fontId="6" fillId="5" borderId="51" xfId="0" applyFont="1" applyFill="1" applyBorder="1" applyAlignment="1" applyProtection="1">
      <alignment vertical="top"/>
      <protection locked="0"/>
    </xf>
    <xf numFmtId="166" fontId="15" fillId="0" borderId="38" xfId="1" applyNumberFormat="1" applyFont="1" applyBorder="1" applyAlignment="1" applyProtection="1">
      <alignment horizontal="right"/>
    </xf>
    <xf numFmtId="42" fontId="15" fillId="0" borderId="113" xfId="1" quotePrefix="1" applyNumberFormat="1" applyFont="1" applyFill="1" applyBorder="1"/>
    <xf numFmtId="37" fontId="15" fillId="6" borderId="28" xfId="0" applyNumberFormat="1" applyFont="1" applyFill="1" applyBorder="1" applyAlignment="1" applyProtection="1">
      <alignment horizontal="right"/>
      <protection locked="0"/>
    </xf>
    <xf numFmtId="0" fontId="6" fillId="0" borderId="4" xfId="0" applyFont="1" applyBorder="1" applyAlignment="1">
      <alignment horizontal="center" vertical="top" wrapText="1"/>
    </xf>
    <xf numFmtId="0" fontId="6" fillId="0" borderId="29" xfId="0" applyFont="1" applyBorder="1" applyAlignment="1">
      <alignment horizontal="center" vertical="top" wrapText="1"/>
    </xf>
    <xf numFmtId="0" fontId="6" fillId="0" borderId="30" xfId="0" applyFont="1" applyBorder="1" applyAlignment="1">
      <alignment horizontal="center" vertical="top" wrapText="1"/>
    </xf>
    <xf numFmtId="0" fontId="6" fillId="0" borderId="5" xfId="0" applyFont="1" applyBorder="1" applyAlignment="1">
      <alignment horizontal="center" vertical="top" wrapText="1"/>
    </xf>
    <xf numFmtId="0" fontId="6" fillId="0" borderId="23" xfId="0" applyFont="1" applyBorder="1" applyAlignment="1">
      <alignment horizontal="center" vertical="top" wrapText="1"/>
    </xf>
    <xf numFmtId="0" fontId="6" fillId="0" borderId="31" xfId="0" applyFont="1" applyBorder="1" applyAlignment="1">
      <alignment horizontal="center" vertical="top" wrapText="1"/>
    </xf>
    <xf numFmtId="0" fontId="15" fillId="6" borderId="78" xfId="0" applyFont="1" applyFill="1" applyBorder="1" applyAlignment="1"/>
    <xf numFmtId="37" fontId="2" fillId="7" borderId="118" xfId="0" applyNumberFormat="1" applyFont="1" applyFill="1" applyBorder="1" applyAlignment="1" applyProtection="1">
      <alignment horizontal="right"/>
      <protection locked="0"/>
    </xf>
    <xf numFmtId="37" fontId="2" fillId="7" borderId="113" xfId="0" applyNumberFormat="1" applyFont="1" applyFill="1" applyBorder="1" applyAlignment="1" applyProtection="1">
      <alignment horizontal="right"/>
      <protection locked="0"/>
    </xf>
    <xf numFmtId="37" fontId="15" fillId="7" borderId="109" xfId="0" applyNumberFormat="1" applyFont="1" applyFill="1" applyBorder="1" applyAlignment="1" applyProtection="1">
      <alignment horizontal="right"/>
      <protection locked="0"/>
    </xf>
    <xf numFmtId="0" fontId="2" fillId="7" borderId="117" xfId="0" applyFont="1" applyFill="1" applyBorder="1" applyAlignment="1">
      <alignment horizontal="center"/>
    </xf>
    <xf numFmtId="0" fontId="2" fillId="7" borderId="39" xfId="0" applyFont="1" applyFill="1" applyBorder="1" applyAlignment="1">
      <alignment horizontal="center"/>
    </xf>
    <xf numFmtId="0" fontId="15" fillId="0" borderId="78" xfId="0" applyFont="1" applyBorder="1" applyAlignment="1"/>
    <xf numFmtId="0" fontId="15" fillId="0" borderId="75" xfId="0" applyFont="1" applyBorder="1" applyAlignment="1"/>
    <xf numFmtId="0" fontId="2" fillId="9" borderId="36" xfId="0" applyFont="1" applyFill="1" applyBorder="1" applyAlignment="1"/>
    <xf numFmtId="0" fontId="2" fillId="9" borderId="18" xfId="0" applyFont="1" applyFill="1" applyBorder="1" applyAlignment="1"/>
    <xf numFmtId="0" fontId="15" fillId="0" borderId="91" xfId="0" applyFont="1" applyBorder="1" applyAlignment="1">
      <alignment horizontal="left"/>
    </xf>
    <xf numFmtId="0" fontId="1" fillId="0" borderId="120" xfId="0" applyFont="1" applyFill="1" applyBorder="1" applyAlignment="1">
      <alignment horizontal="center"/>
    </xf>
    <xf numFmtId="0" fontId="2" fillId="0" borderId="108" xfId="0" applyFont="1" applyBorder="1" applyAlignment="1">
      <alignment horizontal="center"/>
    </xf>
    <xf numFmtId="0" fontId="2" fillId="0" borderId="91" xfId="0" applyFont="1" applyBorder="1"/>
    <xf numFmtId="0" fontId="15" fillId="0" borderId="49" xfId="0" applyFont="1" applyBorder="1"/>
    <xf numFmtId="0" fontId="15" fillId="6" borderId="121" xfId="0" applyFont="1" applyFill="1" applyBorder="1" applyAlignment="1"/>
    <xf numFmtId="0" fontId="15" fillId="6" borderId="122" xfId="0" applyFont="1" applyFill="1" applyBorder="1" applyAlignment="1"/>
    <xf numFmtId="0" fontId="16" fillId="0" borderId="0" xfId="0" applyFont="1" applyBorder="1"/>
    <xf numFmtId="0" fontId="15" fillId="0" borderId="125" xfId="0" applyFont="1" applyBorder="1" applyAlignment="1">
      <alignment horizontal="left"/>
    </xf>
    <xf numFmtId="0" fontId="15" fillId="0" borderId="126" xfId="0" applyFont="1" applyBorder="1"/>
    <xf numFmtId="166" fontId="15" fillId="0" borderId="49" xfId="1" applyNumberFormat="1" applyFont="1" applyBorder="1" applyProtection="1"/>
    <xf numFmtId="0" fontId="15" fillId="8" borderId="127" xfId="0" applyFont="1" applyFill="1" applyBorder="1" applyAlignment="1"/>
    <xf numFmtId="0" fontId="15" fillId="8" borderId="128" xfId="0" applyFont="1" applyFill="1" applyBorder="1" applyAlignment="1"/>
    <xf numFmtId="0" fontId="15" fillId="8" borderId="129" xfId="0" applyFont="1" applyFill="1" applyBorder="1" applyAlignment="1"/>
    <xf numFmtId="0" fontId="2" fillId="8" borderId="0" xfId="0" applyFont="1" applyFill="1" applyBorder="1"/>
    <xf numFmtId="0" fontId="2" fillId="8" borderId="49" xfId="0" applyFont="1" applyFill="1" applyBorder="1"/>
    <xf numFmtId="0" fontId="2" fillId="7" borderId="112" xfId="0" applyFont="1" applyFill="1" applyBorder="1" applyAlignment="1">
      <alignment horizontal="center"/>
    </xf>
    <xf numFmtId="0" fontId="15" fillId="0" borderId="121" xfId="0" applyFont="1" applyBorder="1" applyAlignment="1"/>
    <xf numFmtId="166" fontId="2" fillId="0" borderId="0" xfId="0" applyNumberFormat="1" applyFont="1" applyBorder="1"/>
    <xf numFmtId="0" fontId="15" fillId="6" borderId="127" xfId="0" applyFont="1" applyFill="1" applyBorder="1" applyAlignment="1">
      <alignment horizontal="left"/>
    </xf>
    <xf numFmtId="0" fontId="15" fillId="6" borderId="128" xfId="0" applyFont="1" applyFill="1" applyBorder="1" applyAlignment="1">
      <alignment horizontal="left"/>
    </xf>
    <xf numFmtId="0" fontId="15" fillId="6" borderId="128" xfId="0" applyFont="1" applyFill="1" applyBorder="1"/>
    <xf numFmtId="37" fontId="15" fillId="6" borderId="129" xfId="0" applyNumberFormat="1" applyFont="1" applyFill="1" applyBorder="1" applyAlignment="1" applyProtection="1">
      <alignment horizontal="right"/>
    </xf>
    <xf numFmtId="0" fontId="2" fillId="9" borderId="123" xfId="0" applyFont="1" applyFill="1" applyBorder="1" applyAlignment="1"/>
    <xf numFmtId="0" fontId="2" fillId="9" borderId="124" xfId="0" applyFont="1" applyFill="1" applyBorder="1" applyAlignment="1"/>
    <xf numFmtId="37" fontId="15" fillId="9" borderId="113" xfId="0" applyNumberFormat="1" applyFont="1" applyFill="1" applyBorder="1" applyAlignment="1" applyProtection="1">
      <alignment horizontal="right"/>
      <protection locked="0"/>
    </xf>
    <xf numFmtId="0" fontId="15" fillId="6" borderId="51" xfId="0" applyFont="1" applyFill="1" applyBorder="1"/>
    <xf numFmtId="166" fontId="15" fillId="6" borderId="94" xfId="1" applyNumberFormat="1" applyFont="1" applyFill="1" applyBorder="1" applyAlignment="1" applyProtection="1">
      <alignment horizontal="right"/>
      <protection locked="0"/>
    </xf>
    <xf numFmtId="0" fontId="15" fillId="0" borderId="108" xfId="0" applyFont="1" applyFill="1" applyBorder="1" applyAlignment="1" applyProtection="1">
      <alignment horizontal="left"/>
      <protection locked="0"/>
    </xf>
    <xf numFmtId="0" fontId="15" fillId="0" borderId="108" xfId="0" applyFont="1" applyFill="1" applyBorder="1" applyProtection="1">
      <protection locked="0"/>
    </xf>
    <xf numFmtId="9" fontId="15" fillId="0" borderId="108" xfId="0" applyNumberFormat="1" applyFont="1" applyFill="1" applyBorder="1" applyAlignment="1" applyProtection="1">
      <alignment horizontal="left"/>
      <protection locked="0"/>
    </xf>
    <xf numFmtId="0" fontId="15" fillId="7" borderId="51" xfId="0" applyFont="1" applyFill="1" applyBorder="1" applyProtection="1">
      <protection locked="0"/>
    </xf>
    <xf numFmtId="9" fontId="15" fillId="7" borderId="51" xfId="0" applyNumberFormat="1" applyFont="1" applyFill="1" applyBorder="1" applyAlignment="1" applyProtection="1">
      <alignment horizontal="center"/>
      <protection locked="0"/>
    </xf>
    <xf numFmtId="3" fontId="15" fillId="7" borderId="51" xfId="0" applyNumberFormat="1" applyFont="1" applyFill="1" applyBorder="1" applyProtection="1">
      <protection locked="0"/>
    </xf>
    <xf numFmtId="42" fontId="15" fillId="7" borderId="94" xfId="1" applyNumberFormat="1" applyFont="1" applyFill="1" applyBorder="1"/>
    <xf numFmtId="0" fontId="24" fillId="0" borderId="131" xfId="0" applyFont="1" applyBorder="1" applyAlignment="1"/>
    <xf numFmtId="0" fontId="24" fillId="0" borderId="132" xfId="0" applyFont="1" applyBorder="1" applyAlignment="1"/>
    <xf numFmtId="0" fontId="15" fillId="0" borderId="132" xfId="0" applyFont="1" applyBorder="1" applyAlignment="1">
      <alignment horizontal="center"/>
    </xf>
    <xf numFmtId="0" fontId="15" fillId="0" borderId="133" xfId="0" applyFont="1" applyBorder="1" applyAlignment="1">
      <alignment horizontal="center"/>
    </xf>
    <xf numFmtId="0" fontId="15" fillId="0" borderId="120" xfId="0" applyFont="1" applyBorder="1" applyAlignment="1">
      <alignment horizontal="center"/>
    </xf>
    <xf numFmtId="0" fontId="15" fillId="0" borderId="134" xfId="0" applyFont="1" applyBorder="1" applyAlignment="1">
      <alignment horizontal="center"/>
    </xf>
    <xf numFmtId="0" fontId="15" fillId="0" borderId="135" xfId="0" applyFont="1" applyBorder="1" applyAlignment="1">
      <alignment horizontal="center" wrapText="1"/>
    </xf>
    <xf numFmtId="0" fontId="15" fillId="0" borderId="135" xfId="0" applyFont="1" applyBorder="1" applyAlignment="1">
      <alignment horizontal="center"/>
    </xf>
    <xf numFmtId="0" fontId="15" fillId="0" borderId="136" xfId="0" applyFont="1" applyBorder="1" applyAlignment="1">
      <alignment horizontal="center"/>
    </xf>
    <xf numFmtId="0" fontId="15" fillId="0" borderId="137" xfId="0" applyFont="1" applyBorder="1" applyAlignment="1">
      <alignment horizontal="center"/>
    </xf>
    <xf numFmtId="0" fontId="2" fillId="10" borderId="138" xfId="0" applyFont="1" applyFill="1" applyBorder="1" applyProtection="1">
      <protection locked="0"/>
    </xf>
    <xf numFmtId="0" fontId="2" fillId="10" borderId="139" xfId="0" applyFont="1" applyFill="1" applyBorder="1" applyProtection="1">
      <protection locked="0"/>
    </xf>
    <xf numFmtId="0" fontId="2" fillId="10" borderId="139" xfId="0" applyFont="1" applyFill="1" applyBorder="1" applyAlignment="1" applyProtection="1">
      <alignment horizontal="center"/>
      <protection locked="0"/>
    </xf>
    <xf numFmtId="9" fontId="2" fillId="10" borderId="140" xfId="2" applyFont="1" applyFill="1" applyBorder="1" applyAlignment="1" applyProtection="1">
      <alignment horizontal="center"/>
      <protection locked="0"/>
    </xf>
    <xf numFmtId="3" fontId="2" fillId="10" borderId="140" xfId="0" applyNumberFormat="1" applyFont="1" applyFill="1" applyBorder="1" applyProtection="1">
      <protection locked="0"/>
    </xf>
    <xf numFmtId="166" fontId="15" fillId="0" borderId="141" xfId="1" applyNumberFormat="1" applyFont="1" applyFill="1" applyBorder="1" applyProtection="1">
      <protection locked="0"/>
    </xf>
    <xf numFmtId="9" fontId="15" fillId="10" borderId="140" xfId="2" applyFont="1" applyFill="1" applyBorder="1" applyProtection="1">
      <protection locked="0"/>
    </xf>
    <xf numFmtId="166" fontId="15" fillId="0" borderId="142" xfId="1" applyNumberFormat="1" applyFont="1" applyFill="1" applyBorder="1" applyProtection="1">
      <protection locked="0"/>
    </xf>
    <xf numFmtId="166" fontId="15" fillId="0" borderId="144" xfId="1" applyNumberFormat="1" applyFont="1" applyFill="1" applyBorder="1" applyProtection="1">
      <protection locked="0"/>
    </xf>
    <xf numFmtId="9" fontId="15" fillId="10" borderId="143" xfId="2" applyFont="1" applyFill="1" applyBorder="1" applyProtection="1">
      <protection locked="0"/>
    </xf>
    <xf numFmtId="166" fontId="15" fillId="0" borderId="145" xfId="1" applyNumberFormat="1" applyFont="1" applyFill="1" applyBorder="1" applyProtection="1">
      <protection locked="0"/>
    </xf>
    <xf numFmtId="0" fontId="2" fillId="7" borderId="123" xfId="0" applyFont="1" applyFill="1" applyBorder="1" applyAlignment="1"/>
    <xf numFmtId="0" fontId="2" fillId="7" borderId="124" xfId="0" applyFont="1" applyFill="1" applyBorder="1" applyAlignment="1"/>
    <xf numFmtId="0" fontId="2" fillId="7" borderId="118" xfId="0" applyFont="1" applyFill="1" applyBorder="1" applyAlignment="1"/>
    <xf numFmtId="0" fontId="2" fillId="7" borderId="17" xfId="0" applyFont="1" applyFill="1" applyBorder="1" applyAlignment="1"/>
    <xf numFmtId="0" fontId="2" fillId="7" borderId="108" xfId="0" applyFont="1" applyFill="1" applyBorder="1" applyAlignment="1"/>
    <xf numFmtId="0" fontId="2" fillId="7" borderId="109" xfId="0" applyFont="1" applyFill="1" applyBorder="1" applyAlignment="1"/>
    <xf numFmtId="0" fontId="2" fillId="7" borderId="130" xfId="0" applyFont="1" applyFill="1" applyBorder="1" applyAlignment="1"/>
    <xf numFmtId="0" fontId="2" fillId="7" borderId="116" xfId="0" applyFont="1" applyFill="1" applyBorder="1" applyAlignment="1"/>
    <xf numFmtId="0" fontId="15" fillId="0" borderId="146" xfId="0" applyFont="1" applyBorder="1" applyAlignment="1" applyProtection="1">
      <alignment horizontal="center" wrapText="1"/>
    </xf>
    <xf numFmtId="0" fontId="15" fillId="0" borderId="147" xfId="0" applyFont="1" applyBorder="1" applyAlignment="1" applyProtection="1">
      <alignment horizontal="center" wrapText="1"/>
    </xf>
    <xf numFmtId="0" fontId="15" fillId="0" borderId="0" xfId="0" applyFont="1" applyFill="1" applyBorder="1" applyAlignment="1" applyProtection="1">
      <alignment horizontal="left"/>
      <protection locked="0"/>
    </xf>
    <xf numFmtId="0" fontId="2" fillId="0" borderId="0" xfId="0" applyFont="1" applyFill="1" applyBorder="1" applyAlignment="1" applyProtection="1">
      <alignment horizontal="left" vertical="center"/>
      <protection locked="0"/>
    </xf>
    <xf numFmtId="0" fontId="2" fillId="5" borderId="0" xfId="0" applyFont="1" applyFill="1" applyBorder="1" applyProtection="1">
      <protection locked="0"/>
    </xf>
    <xf numFmtId="0" fontId="15" fillId="0" borderId="0" xfId="0" applyFont="1" applyFill="1" applyBorder="1" applyAlignment="1" applyProtection="1">
      <protection locked="0"/>
    </xf>
    <xf numFmtId="0" fontId="2" fillId="5" borderId="0" xfId="0" applyFont="1" applyFill="1" applyBorder="1" applyAlignment="1" applyProtection="1">
      <alignment horizontal="center" vertical="center"/>
      <protection locked="0"/>
    </xf>
    <xf numFmtId="0" fontId="15" fillId="5" borderId="0" xfId="0" applyFont="1" applyFill="1" applyBorder="1" applyAlignment="1" applyProtection="1">
      <protection locked="0"/>
    </xf>
    <xf numFmtId="0" fontId="2" fillId="0" borderId="0" xfId="0" applyFont="1" applyFill="1" applyBorder="1" applyAlignment="1" applyProtection="1">
      <protection locked="0"/>
    </xf>
    <xf numFmtId="0" fontId="15" fillId="0" borderId="0" xfId="0" applyFont="1" applyFill="1" applyBorder="1" applyAlignment="1" applyProtection="1">
      <alignment vertical="center"/>
      <protection locked="0"/>
    </xf>
    <xf numFmtId="0" fontId="1" fillId="0" borderId="0" xfId="0" applyFont="1" applyFill="1" applyBorder="1" applyAlignment="1">
      <alignment horizontal="center" wrapText="1"/>
    </xf>
    <xf numFmtId="3" fontId="6" fillId="0" borderId="0" xfId="0" applyNumberFormat="1" applyFont="1" applyFill="1" applyBorder="1" applyAlignment="1">
      <alignment horizontal="center"/>
    </xf>
    <xf numFmtId="3" fontId="6" fillId="5" borderId="114" xfId="0" applyNumberFormat="1" applyFont="1" applyFill="1" applyBorder="1" applyAlignment="1">
      <alignment horizontal="center"/>
    </xf>
    <xf numFmtId="0" fontId="1" fillId="11" borderId="111" xfId="0" applyFont="1" applyFill="1" applyBorder="1" applyAlignment="1">
      <alignment horizontal="center" wrapText="1"/>
    </xf>
    <xf numFmtId="0" fontId="6" fillId="0" borderId="39" xfId="0" applyFont="1" applyBorder="1"/>
    <xf numFmtId="0" fontId="6" fillId="0" borderId="0" xfId="0" applyFont="1" applyFill="1" applyBorder="1"/>
    <xf numFmtId="1" fontId="2" fillId="0" borderId="108" xfId="0" applyNumberFormat="1" applyFont="1" applyBorder="1" applyAlignment="1">
      <alignment horizontal="center"/>
    </xf>
    <xf numFmtId="0" fontId="2" fillId="10" borderId="148" xfId="0" applyFont="1" applyFill="1" applyBorder="1" applyAlignment="1">
      <alignment horizontal="center"/>
    </xf>
    <xf numFmtId="0" fontId="2" fillId="7" borderId="40" xfId="0" applyFont="1" applyFill="1" applyBorder="1" applyAlignment="1"/>
    <xf numFmtId="0" fontId="2" fillId="9" borderId="118" xfId="0" applyFont="1" applyFill="1" applyBorder="1" applyAlignment="1"/>
    <xf numFmtId="0" fontId="0" fillId="0" borderId="91" xfId="0" applyBorder="1"/>
    <xf numFmtId="0" fontId="2" fillId="0" borderId="0" xfId="0" applyFont="1" applyBorder="1" applyProtection="1">
      <protection locked="0"/>
    </xf>
    <xf numFmtId="0" fontId="0" fillId="0" borderId="0" xfId="0" applyFont="1" applyBorder="1"/>
    <xf numFmtId="0" fontId="0" fillId="0" borderId="49" xfId="0" applyFont="1" applyBorder="1"/>
    <xf numFmtId="0" fontId="0" fillId="0" borderId="49" xfId="0" applyBorder="1"/>
    <xf numFmtId="0" fontId="1" fillId="0" borderId="0" xfId="0" applyFont="1" applyBorder="1" applyAlignment="1">
      <alignment horizontal="left"/>
    </xf>
    <xf numFmtId="0" fontId="0" fillId="0" borderId="57" xfId="0" applyBorder="1"/>
    <xf numFmtId="0" fontId="0" fillId="0" borderId="51" xfId="0" applyBorder="1"/>
    <xf numFmtId="0" fontId="0" fillId="0" borderId="94" xfId="0" applyBorder="1"/>
    <xf numFmtId="0" fontId="1" fillId="0" borderId="6" xfId="0" applyFont="1" applyBorder="1"/>
    <xf numFmtId="0" fontId="1" fillId="0" borderId="7" xfId="0" applyFont="1" applyBorder="1"/>
    <xf numFmtId="0" fontId="1" fillId="0" borderId="0" xfId="0" applyFont="1"/>
    <xf numFmtId="0" fontId="1" fillId="0" borderId="6" xfId="0" applyFont="1" applyBorder="1" applyAlignment="1">
      <alignment horizontal="right"/>
    </xf>
    <xf numFmtId="44" fontId="1" fillId="0" borderId="0" xfId="1" applyFont="1" applyBorder="1" applyAlignment="1"/>
    <xf numFmtId="0" fontId="1" fillId="0" borderId="115" xfId="0" applyFont="1" applyBorder="1"/>
    <xf numFmtId="0" fontId="29" fillId="0" borderId="0" xfId="0" applyFont="1"/>
    <xf numFmtId="168" fontId="2" fillId="0" borderId="42" xfId="1" applyNumberFormat="1" applyFont="1" applyBorder="1" applyAlignment="1">
      <alignment horizontal="center"/>
    </xf>
    <xf numFmtId="168" fontId="2" fillId="0" borderId="27" xfId="1" applyNumberFormat="1" applyFont="1" applyBorder="1" applyAlignment="1">
      <alignment horizontal="center"/>
    </xf>
    <xf numFmtId="168" fontId="2" fillId="0" borderId="33" xfId="1" applyNumberFormat="1" applyFont="1" applyBorder="1" applyAlignment="1">
      <alignment horizontal="center"/>
    </xf>
    <xf numFmtId="168" fontId="2" fillId="0" borderId="24" xfId="1" applyNumberFormat="1" applyFont="1" applyBorder="1" applyAlignment="1">
      <alignment horizontal="center"/>
    </xf>
    <xf numFmtId="168" fontId="2" fillId="0" borderId="19" xfId="1" applyNumberFormat="1" applyFont="1" applyBorder="1" applyAlignment="1">
      <alignment horizontal="center"/>
    </xf>
    <xf numFmtId="5" fontId="6" fillId="5" borderId="35" xfId="0" applyNumberFormat="1" applyFont="1" applyFill="1" applyBorder="1" applyAlignment="1">
      <alignment horizontal="center"/>
    </xf>
    <xf numFmtId="5" fontId="6" fillId="0" borderId="35" xfId="0" applyNumberFormat="1" applyFont="1" applyBorder="1" applyAlignment="1">
      <alignment horizontal="center"/>
    </xf>
    <xf numFmtId="0" fontId="2" fillId="0" borderId="57" xfId="0" applyFont="1" applyBorder="1"/>
    <xf numFmtId="0" fontId="30" fillId="0" borderId="108" xfId="0" applyFont="1" applyBorder="1" applyAlignment="1">
      <alignment horizontal="center"/>
    </xf>
    <xf numFmtId="0" fontId="31" fillId="0" borderId="0" xfId="4" applyBorder="1"/>
    <xf numFmtId="0" fontId="33" fillId="0" borderId="0" xfId="4" applyFont="1" applyFill="1" applyBorder="1" applyAlignment="1" applyProtection="1">
      <alignment horizontal="left"/>
      <protection locked="0"/>
    </xf>
    <xf numFmtId="0" fontId="1" fillId="0" borderId="0" xfId="0" applyFont="1" applyFill="1" applyBorder="1" applyAlignment="1" applyProtection="1">
      <alignment horizontal="left" vertical="top"/>
      <protection hidden="1"/>
    </xf>
    <xf numFmtId="0" fontId="2" fillId="0" borderId="42" xfId="0" applyFont="1" applyBorder="1"/>
    <xf numFmtId="0" fontId="2" fillId="0" borderId="151" xfId="0" applyFont="1" applyBorder="1"/>
    <xf numFmtId="169" fontId="6" fillId="5" borderId="15" xfId="0" applyNumberFormat="1" applyFont="1" applyFill="1" applyBorder="1" applyAlignment="1">
      <alignment horizontal="center"/>
    </xf>
    <xf numFmtId="169" fontId="6" fillId="0" borderId="16" xfId="0" applyNumberFormat="1" applyFont="1" applyBorder="1" applyAlignment="1">
      <alignment horizontal="center" wrapText="1"/>
    </xf>
    <xf numFmtId="169" fontId="6" fillId="5" borderId="12" xfId="0" applyNumberFormat="1" applyFont="1" applyFill="1" applyBorder="1" applyAlignment="1">
      <alignment horizontal="center"/>
    </xf>
    <xf numFmtId="169" fontId="6" fillId="5" borderId="12" xfId="0" applyNumberFormat="1" applyFont="1" applyFill="1" applyBorder="1"/>
    <xf numFmtId="167" fontId="6" fillId="5" borderId="35" xfId="0" applyNumberFormat="1" applyFont="1" applyFill="1" applyBorder="1" applyAlignment="1">
      <alignment horizontal="center"/>
    </xf>
    <xf numFmtId="167" fontId="6" fillId="5" borderId="14" xfId="0" applyNumberFormat="1" applyFont="1" applyFill="1" applyBorder="1" applyAlignment="1">
      <alignment horizontal="center"/>
    </xf>
    <xf numFmtId="167" fontId="6" fillId="5" borderId="14" xfId="0" applyNumberFormat="1" applyFont="1" applyFill="1" applyBorder="1"/>
    <xf numFmtId="0" fontId="2" fillId="9" borderId="152" xfId="0" applyFont="1" applyFill="1" applyBorder="1" applyAlignment="1" applyProtection="1"/>
    <xf numFmtId="0" fontId="36" fillId="0" borderId="20" xfId="0" applyFont="1" applyBorder="1"/>
    <xf numFmtId="0" fontId="36" fillId="0" borderId="150" xfId="0" applyFont="1" applyBorder="1" applyAlignment="1">
      <alignment horizontal="center"/>
    </xf>
    <xf numFmtId="0" fontId="36" fillId="0" borderId="101" xfId="0" applyFont="1" applyBorder="1" applyAlignment="1">
      <alignment horizontal="center" wrapText="1"/>
    </xf>
    <xf numFmtId="0" fontId="36" fillId="0" borderId="43" xfId="0" applyFont="1" applyBorder="1" applyAlignment="1">
      <alignment horizontal="center" wrapText="1"/>
    </xf>
    <xf numFmtId="0" fontId="6" fillId="0" borderId="91" xfId="0" applyFont="1" applyBorder="1"/>
    <xf numFmtId="0" fontId="6" fillId="0" borderId="49" xfId="0" applyFont="1" applyBorder="1"/>
    <xf numFmtId="0" fontId="6" fillId="0" borderId="0" xfId="0" applyFont="1" applyFill="1" applyBorder="1" applyAlignment="1" applyProtection="1">
      <alignment horizontal="center" vertical="top"/>
      <protection locked="0"/>
    </xf>
    <xf numFmtId="0" fontId="13" fillId="4" borderId="1" xfId="0" applyFont="1" applyFill="1" applyBorder="1" applyAlignment="1" applyProtection="1">
      <alignment horizontal="center"/>
    </xf>
    <xf numFmtId="0" fontId="13" fillId="4" borderId="2" xfId="0" applyFont="1" applyFill="1" applyBorder="1" applyAlignment="1" applyProtection="1">
      <alignment horizontal="center"/>
    </xf>
    <xf numFmtId="0" fontId="13" fillId="4" borderId="3" xfId="0" applyFont="1" applyFill="1" applyBorder="1" applyAlignment="1" applyProtection="1">
      <alignment horizontal="center"/>
    </xf>
    <xf numFmtId="0" fontId="14" fillId="4" borderId="1" xfId="0" applyFont="1" applyFill="1" applyBorder="1" applyAlignment="1" applyProtection="1">
      <alignment horizontal="center"/>
    </xf>
    <xf numFmtId="0" fontId="14" fillId="4" borderId="2" xfId="0" applyFont="1" applyFill="1" applyBorder="1" applyAlignment="1" applyProtection="1">
      <alignment horizontal="center"/>
    </xf>
    <xf numFmtId="0" fontId="14" fillId="4" borderId="3" xfId="0" applyFont="1" applyFill="1" applyBorder="1" applyAlignment="1" applyProtection="1">
      <alignment horizontal="center"/>
    </xf>
    <xf numFmtId="14" fontId="6" fillId="0" borderId="0" xfId="0" applyNumberFormat="1"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5" borderId="47" xfId="0" applyFont="1" applyFill="1" applyBorder="1" applyAlignment="1" applyProtection="1">
      <alignment horizontal="center"/>
      <protection locked="0"/>
    </xf>
    <xf numFmtId="0" fontId="25" fillId="2" borderId="62" xfId="0" applyFont="1" applyFill="1" applyBorder="1" applyAlignment="1" applyProtection="1">
      <alignment horizontal="center" vertical="center" wrapText="1"/>
      <protection hidden="1"/>
    </xf>
    <xf numFmtId="0" fontId="25" fillId="2" borderId="63" xfId="0" applyFont="1" applyFill="1" applyBorder="1" applyAlignment="1" applyProtection="1">
      <alignment horizontal="center" vertical="center" wrapText="1"/>
      <protection hidden="1"/>
    </xf>
    <xf numFmtId="0" fontId="25" fillId="2" borderId="64" xfId="0" applyFont="1" applyFill="1" applyBorder="1" applyAlignment="1" applyProtection="1">
      <alignment horizontal="center" vertical="center" wrapText="1"/>
      <protection hidden="1"/>
    </xf>
    <xf numFmtId="0" fontId="25" fillId="2" borderId="65" xfId="0" applyFont="1" applyFill="1" applyBorder="1" applyAlignment="1" applyProtection="1">
      <alignment horizontal="center" vertical="center" wrapText="1"/>
      <protection hidden="1"/>
    </xf>
    <xf numFmtId="0" fontId="25" fillId="2" borderId="60" xfId="0" applyFont="1" applyFill="1" applyBorder="1" applyAlignment="1" applyProtection="1">
      <alignment horizontal="center" vertical="center" wrapText="1"/>
      <protection hidden="1"/>
    </xf>
    <xf numFmtId="0" fontId="25" fillId="2" borderId="66" xfId="0" applyFont="1" applyFill="1" applyBorder="1" applyAlignment="1" applyProtection="1">
      <alignment horizontal="center" vertical="center" wrapText="1"/>
      <protection hidden="1"/>
    </xf>
    <xf numFmtId="0" fontId="1" fillId="0" borderId="47" xfId="0" applyFont="1" applyFill="1" applyBorder="1" applyAlignment="1" applyProtection="1">
      <alignment horizontal="center"/>
      <protection hidden="1"/>
    </xf>
    <xf numFmtId="0" fontId="6" fillId="5" borderId="47" xfId="0" applyFont="1" applyFill="1" applyBorder="1" applyAlignment="1" applyProtection="1">
      <alignment horizontal="left"/>
      <protection locked="0"/>
    </xf>
    <xf numFmtId="0" fontId="27" fillId="2" borderId="62" xfId="0" applyFont="1" applyFill="1" applyBorder="1" applyAlignment="1" applyProtection="1">
      <alignment horizontal="center" vertical="center" wrapText="1"/>
      <protection hidden="1"/>
    </xf>
    <xf numFmtId="0" fontId="27" fillId="2" borderId="64" xfId="0" applyFont="1" applyFill="1" applyBorder="1" applyAlignment="1" applyProtection="1">
      <alignment horizontal="center" vertical="center" wrapText="1"/>
      <protection hidden="1"/>
    </xf>
    <xf numFmtId="0" fontId="27" fillId="2" borderId="65" xfId="0" applyFont="1" applyFill="1" applyBorder="1" applyAlignment="1" applyProtection="1">
      <alignment horizontal="center" vertical="center" wrapText="1"/>
      <protection hidden="1"/>
    </xf>
    <xf numFmtId="0" fontId="27" fillId="2" borderId="66" xfId="0" applyFont="1" applyFill="1" applyBorder="1" applyAlignment="1" applyProtection="1">
      <alignment horizontal="center" vertical="center" wrapText="1"/>
      <protection hidden="1"/>
    </xf>
    <xf numFmtId="0" fontId="26" fillId="3" borderId="68" xfId="0" applyFont="1" applyFill="1" applyBorder="1" applyAlignment="1" applyProtection="1">
      <alignment horizontal="center" vertical="center" wrapText="1"/>
      <protection hidden="1"/>
    </xf>
    <xf numFmtId="0" fontId="26" fillId="3" borderId="72" xfId="0" applyFont="1" applyFill="1" applyBorder="1" applyAlignment="1" applyProtection="1">
      <alignment horizontal="center" vertical="center" wrapText="1"/>
      <protection hidden="1"/>
    </xf>
    <xf numFmtId="0" fontId="26" fillId="3" borderId="53" xfId="0" applyFont="1" applyFill="1" applyBorder="1" applyAlignment="1" applyProtection="1">
      <alignment horizontal="center" vertical="center" wrapText="1"/>
      <protection hidden="1"/>
    </xf>
    <xf numFmtId="0" fontId="26" fillId="3" borderId="54" xfId="0" applyFont="1" applyFill="1" applyBorder="1" applyAlignment="1" applyProtection="1">
      <alignment horizontal="center" vertical="center" wrapText="1"/>
      <protection hidden="1"/>
    </xf>
    <xf numFmtId="0" fontId="6" fillId="0" borderId="93" xfId="0" applyFont="1" applyBorder="1" applyAlignment="1" applyProtection="1">
      <alignment horizontal="center" vertical="top"/>
      <protection hidden="1"/>
    </xf>
    <xf numFmtId="1" fontId="1" fillId="0" borderId="47" xfId="0" applyNumberFormat="1" applyFont="1" applyFill="1" applyBorder="1" applyAlignment="1" applyProtection="1">
      <alignment horizontal="center"/>
      <protection hidden="1"/>
    </xf>
    <xf numFmtId="0" fontId="1" fillId="0" borderId="99" xfId="0" applyFont="1" applyFill="1" applyBorder="1" applyAlignment="1" applyProtection="1">
      <alignment horizontal="center"/>
      <protection hidden="1"/>
    </xf>
    <xf numFmtId="14" fontId="6" fillId="5" borderId="47" xfId="0" applyNumberFormat="1" applyFont="1" applyFill="1" applyBorder="1" applyAlignment="1" applyProtection="1">
      <alignment horizontal="center"/>
      <protection locked="0"/>
    </xf>
    <xf numFmtId="0" fontId="6" fillId="0" borderId="88" xfId="0" applyFont="1" applyBorder="1" applyAlignment="1" applyProtection="1">
      <alignment horizontal="center" vertical="top"/>
      <protection hidden="1"/>
    </xf>
    <xf numFmtId="0" fontId="6" fillId="0" borderId="0" xfId="0" applyFont="1" applyBorder="1" applyAlignment="1" applyProtection="1">
      <alignment horizontal="left" vertical="center" wrapText="1"/>
      <protection hidden="1"/>
    </xf>
    <xf numFmtId="0" fontId="6" fillId="0" borderId="47" xfId="0" applyFont="1" applyBorder="1" applyAlignment="1" applyProtection="1">
      <alignment horizontal="left" vertical="center" wrapText="1"/>
      <protection hidden="1"/>
    </xf>
    <xf numFmtId="0" fontId="6" fillId="0" borderId="18" xfId="0" applyFont="1" applyBorder="1" applyAlignment="1" applyProtection="1">
      <alignment horizontal="center" vertical="top"/>
      <protection hidden="1"/>
    </xf>
    <xf numFmtId="164" fontId="1" fillId="0" borderId="67" xfId="1" applyNumberFormat="1" applyFont="1" applyFill="1" applyBorder="1" applyAlignment="1" applyProtection="1">
      <alignment horizontal="center" vertical="center" wrapText="1"/>
      <protection hidden="1"/>
    </xf>
    <xf numFmtId="164" fontId="1" fillId="0" borderId="93" xfId="1" applyNumberFormat="1" applyFont="1" applyFill="1" applyBorder="1" applyAlignment="1" applyProtection="1">
      <alignment horizontal="center" vertical="center" wrapText="1"/>
      <protection hidden="1"/>
    </xf>
    <xf numFmtId="164" fontId="1" fillId="0" borderId="104" xfId="1" applyNumberFormat="1" applyFont="1" applyFill="1" applyBorder="1" applyAlignment="1" applyProtection="1">
      <alignment horizontal="center" vertical="center" wrapText="1"/>
      <protection hidden="1"/>
    </xf>
    <xf numFmtId="164" fontId="1" fillId="0" borderId="97" xfId="1" applyNumberFormat="1" applyFont="1" applyFill="1" applyBorder="1" applyAlignment="1" applyProtection="1">
      <alignment horizontal="center" vertical="center" wrapText="1"/>
      <protection hidden="1"/>
    </xf>
    <xf numFmtId="164" fontId="1" fillId="0" borderId="47" xfId="1" applyNumberFormat="1" applyFont="1" applyFill="1" applyBorder="1" applyAlignment="1" applyProtection="1">
      <alignment horizontal="center" vertical="center" wrapText="1"/>
      <protection hidden="1"/>
    </xf>
    <xf numFmtId="164" fontId="1" fillId="0" borderId="95" xfId="1" applyNumberFormat="1" applyFont="1" applyFill="1" applyBorder="1" applyAlignment="1" applyProtection="1">
      <alignment horizontal="center" vertical="center" wrapText="1"/>
      <protection hidden="1"/>
    </xf>
    <xf numFmtId="0" fontId="1" fillId="0" borderId="84" xfId="0" applyFont="1" applyBorder="1" applyAlignment="1" applyProtection="1">
      <alignment horizontal="center" vertical="center" wrapText="1"/>
      <protection hidden="1"/>
    </xf>
    <xf numFmtId="0" fontId="1" fillId="0" borderId="85" xfId="0" applyFont="1" applyBorder="1" applyAlignment="1" applyProtection="1">
      <alignment horizontal="center" vertical="center" wrapText="1"/>
      <protection hidden="1"/>
    </xf>
    <xf numFmtId="0" fontId="1" fillId="0" borderId="37" xfId="0" applyFont="1" applyBorder="1" applyAlignment="1" applyProtection="1">
      <alignment horizontal="center" vertical="center" wrapText="1"/>
      <protection hidden="1"/>
    </xf>
    <xf numFmtId="0" fontId="1" fillId="0" borderId="46" xfId="0" applyFont="1" applyBorder="1" applyAlignment="1" applyProtection="1">
      <alignment horizontal="center" vertical="center" wrapText="1"/>
      <protection hidden="1"/>
    </xf>
    <xf numFmtId="0" fontId="1" fillId="0" borderId="59" xfId="0" applyFont="1" applyBorder="1" applyAlignment="1" applyProtection="1">
      <alignment horizontal="center" vertical="center" wrapText="1"/>
      <protection hidden="1"/>
    </xf>
    <xf numFmtId="0" fontId="1" fillId="0" borderId="69" xfId="0" applyFont="1" applyBorder="1" applyAlignment="1" applyProtection="1">
      <alignment horizontal="center" vertical="center" wrapText="1"/>
      <protection hidden="1"/>
    </xf>
    <xf numFmtId="9" fontId="1" fillId="0" borderId="106" xfId="0" applyNumberFormat="1" applyFont="1" applyBorder="1" applyAlignment="1" applyProtection="1">
      <alignment horizontal="center" vertical="center" wrapText="1"/>
      <protection hidden="1"/>
    </xf>
    <xf numFmtId="9" fontId="1" fillId="0" borderId="103" xfId="0" applyNumberFormat="1" applyFont="1" applyBorder="1" applyAlignment="1" applyProtection="1">
      <alignment horizontal="center" vertical="center" wrapText="1"/>
      <protection hidden="1"/>
    </xf>
    <xf numFmtId="9" fontId="1" fillId="0" borderId="107" xfId="0" applyNumberFormat="1" applyFont="1" applyBorder="1" applyAlignment="1" applyProtection="1">
      <alignment horizontal="center" vertical="center" wrapText="1"/>
      <protection hidden="1"/>
    </xf>
    <xf numFmtId="0" fontId="9" fillId="3" borderId="68" xfId="0" applyFont="1" applyFill="1" applyBorder="1" applyAlignment="1" applyProtection="1">
      <alignment horizontal="center" vertical="center" wrapText="1"/>
      <protection hidden="1"/>
    </xf>
    <xf numFmtId="0" fontId="9" fillId="3" borderId="72" xfId="0" applyFont="1" applyFill="1" applyBorder="1" applyAlignment="1" applyProtection="1">
      <alignment horizontal="center" vertical="center" wrapText="1"/>
      <protection hidden="1"/>
    </xf>
    <xf numFmtId="0" fontId="9" fillId="3" borderId="73" xfId="0" applyFont="1" applyFill="1" applyBorder="1" applyAlignment="1" applyProtection="1">
      <alignment horizontal="center" vertical="center" wrapText="1"/>
      <protection hidden="1"/>
    </xf>
    <xf numFmtId="0" fontId="9" fillId="3" borderId="58" xfId="0" applyFont="1" applyFill="1" applyBorder="1" applyAlignment="1" applyProtection="1">
      <alignment horizontal="center" vertical="center" wrapText="1"/>
      <protection hidden="1"/>
    </xf>
    <xf numFmtId="0" fontId="9" fillId="3" borderId="53" xfId="0" applyFont="1" applyFill="1" applyBorder="1" applyAlignment="1" applyProtection="1">
      <alignment horizontal="center" vertical="center" wrapText="1"/>
      <protection hidden="1"/>
    </xf>
    <xf numFmtId="0" fontId="9" fillId="3" borderId="54" xfId="0" applyFont="1" applyFill="1" applyBorder="1" applyAlignment="1" applyProtection="1">
      <alignment horizontal="center" vertical="center" wrapText="1"/>
      <protection hidden="1"/>
    </xf>
    <xf numFmtId="0" fontId="6" fillId="0" borderId="37"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46" xfId="0" applyFont="1" applyBorder="1" applyAlignment="1" applyProtection="1">
      <alignment horizontal="center" vertical="center" wrapText="1"/>
      <protection hidden="1"/>
    </xf>
    <xf numFmtId="0" fontId="6" fillId="0" borderId="59" xfId="0" applyFont="1" applyBorder="1" applyAlignment="1" applyProtection="1">
      <alignment horizontal="center" vertical="center" wrapText="1"/>
      <protection hidden="1"/>
    </xf>
    <xf numFmtId="0" fontId="6" fillId="0" borderId="60" xfId="0" applyFont="1" applyBorder="1" applyAlignment="1" applyProtection="1">
      <alignment horizontal="center" vertical="center" wrapText="1"/>
      <protection hidden="1"/>
    </xf>
    <xf numFmtId="0" fontId="6" fillId="0" borderId="69" xfId="0" applyFont="1" applyBorder="1" applyAlignment="1" applyProtection="1">
      <alignment horizontal="center" vertical="center" wrapText="1"/>
      <protection hidden="1"/>
    </xf>
    <xf numFmtId="0" fontId="13" fillId="4" borderId="1" xfId="0" applyFont="1" applyFill="1" applyBorder="1" applyAlignment="1" applyProtection="1">
      <alignment horizontal="center"/>
      <protection hidden="1"/>
    </xf>
    <xf numFmtId="0" fontId="13" fillId="4" borderId="100" xfId="0" applyFont="1" applyFill="1" applyBorder="1" applyAlignment="1" applyProtection="1">
      <alignment horizontal="center"/>
      <protection hidden="1"/>
    </xf>
    <xf numFmtId="0" fontId="13" fillId="4" borderId="2" xfId="0" applyFont="1" applyFill="1" applyBorder="1" applyAlignment="1" applyProtection="1">
      <alignment horizontal="center"/>
      <protection hidden="1"/>
    </xf>
    <xf numFmtId="0" fontId="13" fillId="4" borderId="77" xfId="0" applyFont="1" applyFill="1" applyBorder="1" applyAlignment="1" applyProtection="1">
      <alignment horizontal="center"/>
      <protection hidden="1"/>
    </xf>
    <xf numFmtId="0" fontId="13" fillId="4" borderId="3" xfId="0" applyFont="1" applyFill="1" applyBorder="1" applyAlignment="1" applyProtection="1">
      <alignment horizontal="center"/>
      <protection hidden="1"/>
    </xf>
    <xf numFmtId="0" fontId="6" fillId="0" borderId="61" xfId="0" applyFont="1" applyBorder="1" applyAlignment="1" applyProtection="1">
      <alignment horizontal="center" vertical="top"/>
      <protection hidden="1"/>
    </xf>
    <xf numFmtId="0" fontId="1" fillId="0" borderId="1" xfId="0" applyFont="1" applyFill="1" applyBorder="1" applyAlignment="1" applyProtection="1">
      <alignment horizontal="left"/>
      <protection hidden="1"/>
    </xf>
    <xf numFmtId="0" fontId="1" fillId="0" borderId="100" xfId="0" applyFont="1" applyFill="1" applyBorder="1" applyAlignment="1" applyProtection="1">
      <alignment horizontal="left"/>
      <protection hidden="1"/>
    </xf>
    <xf numFmtId="0" fontId="1" fillId="0" borderId="2" xfId="0" applyFont="1" applyFill="1" applyBorder="1" applyAlignment="1" applyProtection="1">
      <alignment horizontal="left"/>
      <protection hidden="1"/>
    </xf>
    <xf numFmtId="0" fontId="1" fillId="0" borderId="77" xfId="0" applyFont="1" applyFill="1" applyBorder="1" applyAlignment="1" applyProtection="1">
      <alignment horizontal="left"/>
      <protection hidden="1"/>
    </xf>
    <xf numFmtId="0" fontId="1" fillId="0" borderId="3" xfId="0" applyFont="1" applyFill="1" applyBorder="1" applyAlignment="1" applyProtection="1">
      <alignment horizontal="left"/>
      <protection hidden="1"/>
    </xf>
    <xf numFmtId="0" fontId="6" fillId="5" borderId="51" xfId="0" applyFont="1" applyFill="1" applyBorder="1" applyAlignment="1" applyProtection="1">
      <alignment horizontal="left" vertical="top" wrapText="1"/>
      <protection locked="0"/>
    </xf>
    <xf numFmtId="0" fontId="6" fillId="0" borderId="67" xfId="0" applyFont="1" applyBorder="1" applyAlignment="1" applyProtection="1">
      <alignment horizontal="center" vertical="center" wrapText="1"/>
      <protection hidden="1"/>
    </xf>
    <xf numFmtId="0" fontId="6" fillId="0" borderId="93" xfId="0" applyFont="1" applyBorder="1" applyAlignment="1" applyProtection="1">
      <alignment horizontal="center" vertical="center" wrapText="1"/>
      <protection hidden="1"/>
    </xf>
    <xf numFmtId="0" fontId="6" fillId="0" borderId="104" xfId="0" applyFont="1" applyBorder="1" applyAlignment="1" applyProtection="1">
      <alignment horizontal="center" vertical="center" wrapText="1"/>
      <protection hidden="1"/>
    </xf>
    <xf numFmtId="0" fontId="6" fillId="0" borderId="97" xfId="0" applyFont="1" applyBorder="1" applyAlignment="1" applyProtection="1">
      <alignment horizontal="center" vertical="center" wrapText="1"/>
      <protection hidden="1"/>
    </xf>
    <xf numFmtId="0" fontId="6" fillId="0" borderId="47" xfId="0" applyFont="1" applyBorder="1" applyAlignment="1" applyProtection="1">
      <alignment horizontal="center" vertical="center" wrapText="1"/>
      <protection hidden="1"/>
    </xf>
    <xf numFmtId="0" fontId="6" fillId="0" borderId="95" xfId="0" applyFont="1" applyBorder="1" applyAlignment="1" applyProtection="1">
      <alignment horizontal="center" vertical="center" wrapText="1"/>
      <protection hidden="1"/>
    </xf>
    <xf numFmtId="0" fontId="6" fillId="0" borderId="70" xfId="0" applyFont="1" applyFill="1" applyBorder="1" applyAlignment="1" applyProtection="1">
      <alignment horizontal="center" vertical="center" textRotation="90" wrapText="1"/>
      <protection hidden="1"/>
    </xf>
    <xf numFmtId="167" fontId="6" fillId="0" borderId="47" xfId="0" applyNumberFormat="1" applyFont="1" applyFill="1" applyBorder="1" applyAlignment="1" applyProtection="1">
      <alignment horizontal="center"/>
      <protection locked="0"/>
    </xf>
    <xf numFmtId="0" fontId="1" fillId="4" borderId="87" xfId="0" applyFont="1" applyFill="1" applyBorder="1" applyAlignment="1" applyProtection="1">
      <alignment horizontal="left"/>
      <protection hidden="1"/>
    </xf>
    <xf numFmtId="0" fontId="1" fillId="4" borderId="100" xfId="0" applyFont="1" applyFill="1" applyBorder="1" applyAlignment="1" applyProtection="1">
      <alignment horizontal="left"/>
      <protection hidden="1"/>
    </xf>
    <xf numFmtId="0" fontId="1" fillId="4" borderId="77" xfId="0" applyFont="1" applyFill="1" applyBorder="1" applyAlignment="1" applyProtection="1">
      <alignment horizontal="left"/>
      <protection hidden="1"/>
    </xf>
    <xf numFmtId="0" fontId="1" fillId="4" borderId="86" xfId="0" applyFont="1" applyFill="1" applyBorder="1" applyAlignment="1" applyProtection="1">
      <alignment horizontal="left"/>
      <protection hidden="1"/>
    </xf>
    <xf numFmtId="14" fontId="6" fillId="5" borderId="47" xfId="0" applyNumberFormat="1" applyFont="1" applyFill="1" applyBorder="1" applyAlignment="1" applyProtection="1">
      <alignment horizontal="left"/>
      <protection locked="0"/>
    </xf>
    <xf numFmtId="0" fontId="1" fillId="0" borderId="83" xfId="0" applyFont="1" applyBorder="1" applyAlignment="1" applyProtection="1">
      <alignment horizontal="center" vertical="center"/>
      <protection hidden="1"/>
    </xf>
    <xf numFmtId="0" fontId="1" fillId="0" borderId="79" xfId="0" applyFont="1" applyBorder="1" applyAlignment="1" applyProtection="1">
      <alignment horizontal="center" vertical="center"/>
      <protection hidden="1"/>
    </xf>
    <xf numFmtId="0" fontId="1" fillId="0" borderId="103" xfId="0" applyFont="1" applyBorder="1" applyAlignment="1" applyProtection="1">
      <alignment horizontal="center" vertical="center"/>
      <protection hidden="1"/>
    </xf>
    <xf numFmtId="0" fontId="1" fillId="0" borderId="82" xfId="0" applyFont="1" applyBorder="1" applyAlignment="1" applyProtection="1">
      <alignment horizontal="center" vertical="center"/>
      <protection hidden="1"/>
    </xf>
    <xf numFmtId="0" fontId="6" fillId="0" borderId="0" xfId="0" applyFont="1" applyBorder="1" applyAlignment="1" applyProtection="1">
      <alignment horizontal="center" vertical="top"/>
      <protection hidden="1"/>
    </xf>
    <xf numFmtId="165" fontId="6" fillId="5" borderId="47" xfId="0" applyNumberFormat="1" applyFont="1" applyFill="1" applyBorder="1" applyAlignment="1" applyProtection="1">
      <alignment horizontal="center"/>
      <protection locked="0"/>
    </xf>
    <xf numFmtId="9" fontId="6" fillId="0" borderId="37" xfId="0" applyNumberFormat="1" applyFont="1" applyBorder="1" applyAlignment="1" applyProtection="1">
      <alignment horizontal="center" vertical="center"/>
      <protection hidden="1"/>
    </xf>
    <xf numFmtId="9" fontId="6" fillId="0" borderId="46" xfId="0" applyNumberFormat="1" applyFont="1" applyBorder="1" applyAlignment="1" applyProtection="1">
      <alignment horizontal="center" vertical="center"/>
      <protection hidden="1"/>
    </xf>
    <xf numFmtId="9" fontId="6" fillId="0" borderId="59" xfId="0" applyNumberFormat="1" applyFont="1" applyBorder="1" applyAlignment="1" applyProtection="1">
      <alignment horizontal="center" vertical="center"/>
      <protection hidden="1"/>
    </xf>
    <xf numFmtId="9" fontId="6" fillId="0" borderId="69" xfId="0" applyNumberFormat="1" applyFont="1" applyBorder="1" applyAlignment="1" applyProtection="1">
      <alignment horizontal="center" vertical="center"/>
      <protection hidden="1"/>
    </xf>
    <xf numFmtId="0" fontId="1" fillId="4" borderId="1" xfId="0" applyFont="1" applyFill="1" applyBorder="1" applyAlignment="1" applyProtection="1">
      <alignment horizontal="left"/>
      <protection hidden="1"/>
    </xf>
    <xf numFmtId="0" fontId="1" fillId="4" borderId="2" xfId="0" applyFont="1" applyFill="1" applyBorder="1" applyAlignment="1" applyProtection="1">
      <alignment horizontal="left"/>
      <protection hidden="1"/>
    </xf>
    <xf numFmtId="0" fontId="1" fillId="4" borderId="3" xfId="0" applyFont="1" applyFill="1" applyBorder="1" applyAlignment="1" applyProtection="1">
      <alignment horizontal="left"/>
      <protection hidden="1"/>
    </xf>
    <xf numFmtId="0" fontId="8" fillId="2" borderId="63" xfId="0" applyFont="1" applyFill="1" applyBorder="1" applyAlignment="1" applyProtection="1">
      <alignment horizontal="center" vertical="center" wrapText="1"/>
      <protection hidden="1"/>
    </xf>
    <xf numFmtId="0" fontId="8" fillId="2" borderId="64" xfId="0" applyFont="1" applyFill="1" applyBorder="1" applyAlignment="1" applyProtection="1">
      <alignment horizontal="center" vertical="center" wrapText="1"/>
      <protection hidden="1"/>
    </xf>
    <xf numFmtId="0" fontId="8" fillId="2" borderId="60" xfId="0" applyFont="1" applyFill="1" applyBorder="1" applyAlignment="1" applyProtection="1">
      <alignment horizontal="center" vertical="center" wrapText="1"/>
      <protection hidden="1"/>
    </xf>
    <xf numFmtId="0" fontId="8" fillId="2" borderId="66" xfId="0" applyFont="1" applyFill="1" applyBorder="1" applyAlignment="1" applyProtection="1">
      <alignment horizontal="center" vertical="center" wrapText="1"/>
      <protection hidden="1"/>
    </xf>
    <xf numFmtId="0" fontId="1" fillId="0" borderId="106" xfId="0" applyFont="1" applyBorder="1" applyAlignment="1" applyProtection="1">
      <alignment horizontal="center" vertical="center" wrapText="1"/>
      <protection hidden="1"/>
    </xf>
    <xf numFmtId="0" fontId="1" fillId="0" borderId="103" xfId="0" applyFont="1" applyBorder="1" applyAlignment="1" applyProtection="1">
      <alignment horizontal="center" vertical="center" wrapText="1"/>
      <protection hidden="1"/>
    </xf>
    <xf numFmtId="0" fontId="1" fillId="0" borderId="107" xfId="0" applyFont="1" applyBorder="1" applyAlignment="1" applyProtection="1">
      <alignment horizontal="center" vertical="center" wrapText="1"/>
      <protection hidden="1"/>
    </xf>
    <xf numFmtId="0" fontId="7" fillId="0" borderId="67" xfId="0" applyFont="1" applyBorder="1" applyAlignment="1" applyProtection="1">
      <alignment horizontal="center" vertical="center" wrapText="1"/>
      <protection hidden="1"/>
    </xf>
    <xf numFmtId="0" fontId="7" fillId="0" borderId="93" xfId="0" applyFont="1" applyBorder="1" applyAlignment="1" applyProtection="1">
      <alignment horizontal="center" vertical="center" wrapText="1"/>
      <protection hidden="1"/>
    </xf>
    <xf numFmtId="0" fontId="7" fillId="0" borderId="104" xfId="0" applyFont="1" applyBorder="1" applyAlignment="1" applyProtection="1">
      <alignment horizontal="center" vertical="center" wrapText="1"/>
      <protection hidden="1"/>
    </xf>
    <xf numFmtId="0" fontId="7" fillId="0" borderId="97" xfId="0" applyFont="1" applyBorder="1" applyAlignment="1" applyProtection="1">
      <alignment horizontal="center" vertical="center" wrapText="1"/>
      <protection hidden="1"/>
    </xf>
    <xf numFmtId="0" fontId="7" fillId="0" borderId="47" xfId="0" applyFont="1" applyBorder="1" applyAlignment="1" applyProtection="1">
      <alignment horizontal="center" vertical="center" wrapText="1"/>
      <protection hidden="1"/>
    </xf>
    <xf numFmtId="0" fontId="7" fillId="0" borderId="95" xfId="0" applyFont="1" applyBorder="1" applyAlignment="1" applyProtection="1">
      <alignment horizontal="center" vertical="center" wrapText="1"/>
      <protection hidden="1"/>
    </xf>
    <xf numFmtId="167" fontId="6" fillId="5" borderId="71" xfId="0" applyNumberFormat="1" applyFont="1" applyFill="1" applyBorder="1" applyAlignment="1" applyProtection="1">
      <alignment horizontal="center"/>
      <protection locked="0"/>
    </xf>
    <xf numFmtId="167" fontId="6" fillId="5" borderId="90" xfId="0" applyNumberFormat="1" applyFont="1" applyFill="1" applyBorder="1" applyAlignment="1" applyProtection="1">
      <alignment horizontal="center"/>
      <protection locked="0"/>
    </xf>
    <xf numFmtId="1" fontId="6" fillId="5" borderId="47" xfId="0" applyNumberFormat="1" applyFont="1" applyFill="1" applyBorder="1" applyAlignment="1" applyProtection="1">
      <alignment horizontal="center"/>
      <protection locked="0"/>
    </xf>
    <xf numFmtId="0" fontId="6" fillId="0" borderId="105" xfId="0" applyFont="1" applyBorder="1" applyAlignment="1" applyProtection="1">
      <alignment horizontal="center" vertical="center" textRotation="90"/>
      <protection hidden="1"/>
    </xf>
    <xf numFmtId="0" fontId="6" fillId="0" borderId="42" xfId="0" applyFont="1" applyBorder="1" applyAlignment="1" applyProtection="1">
      <alignment horizontal="center" vertical="center" textRotation="90"/>
      <protection hidden="1"/>
    </xf>
    <xf numFmtId="0" fontId="6" fillId="0" borderId="96" xfId="0" applyFont="1" applyBorder="1" applyAlignment="1" applyProtection="1">
      <alignment horizontal="center" vertical="center" textRotation="90"/>
      <protection hidden="1"/>
    </xf>
    <xf numFmtId="0" fontId="26" fillId="3" borderId="62" xfId="0" applyFont="1" applyFill="1" applyBorder="1" applyAlignment="1" applyProtection="1">
      <alignment horizontal="center" vertical="center" wrapText="1"/>
      <protection hidden="1"/>
    </xf>
    <xf numFmtId="0" fontId="26" fillId="3" borderId="63" xfId="0" applyFont="1" applyFill="1" applyBorder="1" applyAlignment="1" applyProtection="1">
      <alignment horizontal="center" vertical="center" wrapText="1"/>
      <protection hidden="1"/>
    </xf>
    <xf numFmtId="0" fontId="26" fillId="3" borderId="74" xfId="0" applyFont="1" applyFill="1" applyBorder="1" applyAlignment="1" applyProtection="1">
      <alignment horizontal="center" vertical="center" wrapText="1"/>
      <protection hidden="1"/>
    </xf>
    <xf numFmtId="0" fontId="26" fillId="3" borderId="55" xfId="0" applyFont="1" applyFill="1" applyBorder="1" applyAlignment="1" applyProtection="1">
      <alignment horizontal="center" vertical="center" wrapText="1"/>
      <protection hidden="1"/>
    </xf>
    <xf numFmtId="0" fontId="26" fillId="3" borderId="73" xfId="0" applyFont="1" applyFill="1" applyBorder="1" applyAlignment="1" applyProtection="1">
      <alignment horizontal="center" vertical="center" wrapText="1"/>
      <protection hidden="1"/>
    </xf>
    <xf numFmtId="0" fontId="26" fillId="3" borderId="0" xfId="0" applyFont="1" applyFill="1" applyBorder="1" applyAlignment="1" applyProtection="1">
      <alignment horizontal="center" vertical="center" wrapText="1"/>
      <protection hidden="1"/>
    </xf>
    <xf numFmtId="164" fontId="1" fillId="0" borderId="116" xfId="1" applyNumberFormat="1" applyFont="1" applyFill="1" applyBorder="1" applyAlignment="1" applyProtection="1">
      <alignment horizontal="center" vertical="center" wrapText="1"/>
      <protection hidden="1"/>
    </xf>
    <xf numFmtId="164" fontId="1" fillId="0" borderId="149" xfId="1" applyNumberFormat="1" applyFont="1" applyFill="1" applyBorder="1" applyAlignment="1" applyProtection="1">
      <alignment horizontal="center" vertical="center" wrapText="1"/>
      <protection hidden="1"/>
    </xf>
    <xf numFmtId="0" fontId="26" fillId="3" borderId="73" xfId="0" applyFont="1" applyFill="1" applyBorder="1" applyAlignment="1" applyProtection="1">
      <alignment horizontal="center" vertical="center"/>
      <protection hidden="1"/>
    </xf>
    <xf numFmtId="0" fontId="26" fillId="3" borderId="0" xfId="0" applyFont="1" applyFill="1" applyBorder="1" applyAlignment="1" applyProtection="1">
      <alignment horizontal="center" vertical="center"/>
      <protection hidden="1"/>
    </xf>
    <xf numFmtId="0" fontId="26" fillId="3" borderId="58" xfId="0" applyFont="1" applyFill="1" applyBorder="1" applyAlignment="1" applyProtection="1">
      <alignment horizontal="center" vertical="center"/>
      <protection hidden="1"/>
    </xf>
    <xf numFmtId="0" fontId="26" fillId="3" borderId="53" xfId="0" applyFont="1" applyFill="1" applyBorder="1" applyAlignment="1" applyProtection="1">
      <alignment horizontal="center" vertical="center"/>
      <protection hidden="1"/>
    </xf>
    <xf numFmtId="0" fontId="26" fillId="3" borderId="55" xfId="0" applyFont="1" applyFill="1" applyBorder="1" applyAlignment="1" applyProtection="1">
      <alignment horizontal="center" vertical="center"/>
      <protection hidden="1"/>
    </xf>
    <xf numFmtId="0" fontId="26" fillId="3" borderId="54" xfId="0" applyFont="1" applyFill="1" applyBorder="1" applyAlignment="1" applyProtection="1">
      <alignment horizontal="center" vertical="center"/>
      <protection hidden="1"/>
    </xf>
    <xf numFmtId="0" fontId="6" fillId="5" borderId="0" xfId="0" applyFont="1" applyFill="1" applyBorder="1" applyAlignment="1" applyProtection="1">
      <alignment horizontal="center"/>
      <protection locked="0"/>
    </xf>
    <xf numFmtId="0" fontId="14" fillId="4" borderId="110" xfId="0" applyFont="1" applyFill="1" applyBorder="1" applyAlignment="1">
      <alignment horizontal="center"/>
    </xf>
    <xf numFmtId="0" fontId="14" fillId="4" borderId="100" xfId="0" applyFont="1" applyFill="1" applyBorder="1" applyAlignment="1">
      <alignment horizontal="center"/>
    </xf>
    <xf numFmtId="0" fontId="14" fillId="4" borderId="111" xfId="0" applyFont="1" applyFill="1" applyBorder="1" applyAlignment="1">
      <alignment horizontal="center"/>
    </xf>
    <xf numFmtId="0" fontId="1" fillId="4" borderId="110" xfId="0" applyFont="1" applyFill="1" applyBorder="1" applyAlignment="1">
      <alignment horizontal="center"/>
    </xf>
    <xf numFmtId="0" fontId="1" fillId="4" borderId="100" xfId="0" applyFont="1" applyFill="1" applyBorder="1" applyAlignment="1">
      <alignment horizontal="center"/>
    </xf>
    <xf numFmtId="0" fontId="1" fillId="4" borderId="111" xfId="0" applyFont="1" applyFill="1" applyBorder="1" applyAlignment="1">
      <alignment horizontal="center"/>
    </xf>
    <xf numFmtId="0" fontId="2" fillId="0" borderId="119" xfId="0" applyNumberFormat="1" applyFont="1" applyFill="1" applyBorder="1" applyAlignment="1">
      <alignment horizontal="left"/>
    </xf>
    <xf numFmtId="0" fontId="2" fillId="5" borderId="47" xfId="0" applyFont="1" applyFill="1" applyBorder="1" applyAlignment="1" applyProtection="1">
      <alignment horizontal="left"/>
      <protection locked="0"/>
    </xf>
    <xf numFmtId="0" fontId="13" fillId="4" borderId="100" xfId="0" applyFont="1" applyFill="1" applyBorder="1" applyAlignment="1" applyProtection="1">
      <alignment horizontal="center"/>
    </xf>
    <xf numFmtId="0" fontId="13" fillId="4" borderId="111" xfId="0" applyFont="1" applyFill="1" applyBorder="1" applyAlignment="1" applyProtection="1">
      <alignment horizontal="center"/>
    </xf>
    <xf numFmtId="0" fontId="1" fillId="4" borderId="1" xfId="0" applyFont="1" applyFill="1" applyBorder="1" applyAlignment="1" applyProtection="1">
      <alignment horizontal="center"/>
    </xf>
    <xf numFmtId="0" fontId="1" fillId="4" borderId="100" xfId="0" applyFont="1" applyFill="1" applyBorder="1" applyAlignment="1" applyProtection="1">
      <alignment horizontal="center"/>
    </xf>
    <xf numFmtId="0" fontId="1" fillId="4" borderId="111" xfId="0" applyFont="1" applyFill="1" applyBorder="1" applyAlignment="1" applyProtection="1">
      <alignment horizontal="center"/>
    </xf>
    <xf numFmtId="0" fontId="6" fillId="0" borderId="0" xfId="0" applyFont="1" applyBorder="1" applyAlignment="1">
      <alignment horizontal="left" wrapText="1"/>
    </xf>
    <xf numFmtId="0" fontId="14" fillId="4" borderId="1" xfId="0" applyFont="1" applyFill="1" applyBorder="1" applyAlignment="1">
      <alignment horizontal="center"/>
    </xf>
    <xf numFmtId="0" fontId="14" fillId="4" borderId="2" xfId="0" applyFont="1" applyFill="1" applyBorder="1" applyAlignment="1">
      <alignment horizontal="center"/>
    </xf>
    <xf numFmtId="0" fontId="14" fillId="4" borderId="3" xfId="0" applyFont="1" applyFill="1" applyBorder="1" applyAlignment="1">
      <alignment horizontal="center"/>
    </xf>
    <xf numFmtId="0" fontId="1" fillId="4" borderId="1" xfId="0" applyFont="1" applyFill="1" applyBorder="1" applyAlignment="1">
      <alignment horizont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0" borderId="0" xfId="0" applyFont="1" applyBorder="1" applyAlignment="1">
      <alignment horizontal="left" wrapText="1"/>
    </xf>
    <xf numFmtId="0" fontId="1" fillId="0" borderId="18" xfId="0" applyFont="1" applyBorder="1" applyAlignment="1">
      <alignment horizontal="right"/>
    </xf>
    <xf numFmtId="0" fontId="1" fillId="0" borderId="25" xfId="0" applyFont="1" applyBorder="1" applyAlignment="1">
      <alignment horizontal="right"/>
    </xf>
    <xf numFmtId="0" fontId="1" fillId="0" borderId="0" xfId="0" applyFont="1" applyAlignment="1">
      <alignment horizontal="center"/>
    </xf>
  </cellXfs>
  <cellStyles count="5">
    <cellStyle name="Currency" xfId="1" builtinId="4"/>
    <cellStyle name="Hyperlink" xfId="4" builtinId="8"/>
    <cellStyle name="Normal" xfId="0" builtinId="0"/>
    <cellStyle name="Normal 2" xfId="3"/>
    <cellStyle name="Percent 2" xfId="2"/>
  </cellStyles>
  <dxfs count="16">
    <dxf>
      <font>
        <color rgb="FF9C0006"/>
      </font>
      <fill>
        <patternFill>
          <bgColor rgb="FFFFC7CE"/>
        </patternFill>
      </fill>
    </dxf>
    <dxf>
      <font>
        <color rgb="FF9C0006"/>
      </font>
      <fill>
        <patternFill>
          <bgColor rgb="FFFFC7CE"/>
        </patternFill>
      </fill>
    </dxf>
    <dxf>
      <font>
        <b/>
        <i val="0"/>
        <color theme="5" tint="-0.499984740745262"/>
      </font>
      <fill>
        <patternFill>
          <bgColor rgb="FFFFFF00"/>
        </patternFill>
      </fill>
    </dxf>
    <dxf>
      <font>
        <b/>
        <i val="0"/>
        <color theme="5" tint="-0.499984740745262"/>
      </font>
      <fill>
        <patternFill patternType="solid">
          <fgColor auto="1"/>
          <bgColor rgb="FFFFFF00"/>
        </patternFill>
      </fill>
    </dxf>
    <dxf>
      <font>
        <b/>
        <i val="0"/>
        <color rgb="FF002060"/>
      </font>
      <fill>
        <patternFill patternType="solid">
          <fgColor auto="1"/>
          <bgColor rgb="FFFFFF00"/>
        </patternFill>
      </fill>
    </dxf>
    <dxf>
      <font>
        <b/>
        <i val="0"/>
        <color rgb="FF002060"/>
      </font>
      <fill>
        <patternFill patternType="solid">
          <fgColor auto="1"/>
          <bgColor rgb="FFFFFF00"/>
        </patternFill>
      </fill>
    </dxf>
    <dxf>
      <font>
        <b/>
        <i val="0"/>
        <color theme="5" tint="-0.499984740745262"/>
      </font>
      <fill>
        <patternFill patternType="solid">
          <fgColor auto="1"/>
          <bgColor rgb="FFFFFF00"/>
        </patternFill>
      </fill>
    </dxf>
    <dxf>
      <font>
        <b/>
        <i val="0"/>
        <color theme="5" tint="-0.499984740745262"/>
      </font>
      <fill>
        <patternFill patternType="solid">
          <fgColor auto="1"/>
          <bgColor rgb="FFFFFF00"/>
        </patternFill>
      </fill>
    </dxf>
    <dxf>
      <font>
        <b/>
        <i val="0"/>
        <color theme="8" tint="-0.499984740745262"/>
      </font>
      <fill>
        <patternFill patternType="solid">
          <fgColor auto="1"/>
          <bgColor rgb="FFFFFF00"/>
        </patternFill>
      </fill>
    </dxf>
    <dxf>
      <font>
        <b/>
        <i val="0"/>
        <color rgb="FF002060"/>
      </font>
      <fill>
        <patternFill patternType="solid">
          <fgColor auto="1"/>
          <bgColor rgb="FFFFFF00"/>
        </patternFill>
      </fill>
    </dxf>
    <dxf>
      <font>
        <b/>
        <i val="0"/>
        <color rgb="FF002060"/>
      </font>
      <fill>
        <patternFill patternType="solid">
          <fgColor auto="1"/>
          <bgColor rgb="FFFFFF00"/>
        </patternFill>
      </fill>
    </dxf>
    <dxf>
      <font>
        <b/>
        <i val="0"/>
        <color theme="5" tint="-0.499984740745262"/>
      </font>
      <fill>
        <patternFill patternType="solid">
          <fgColor auto="1"/>
          <bgColor rgb="FFFFFF00"/>
        </patternFill>
      </fill>
    </dxf>
    <dxf>
      <font>
        <b/>
        <i val="0"/>
        <color rgb="FF002060"/>
      </font>
      <fill>
        <patternFill patternType="solid">
          <fgColor auto="1"/>
          <bgColor rgb="FFFFFF00"/>
        </patternFill>
      </fill>
    </dxf>
    <dxf>
      <font>
        <b/>
        <i val="0"/>
        <color rgb="FF002060"/>
      </font>
      <fill>
        <patternFill patternType="solid">
          <fgColor auto="1"/>
          <bgColor rgb="FFFFFF00"/>
        </patternFill>
      </fill>
    </dxf>
    <dxf>
      <fill>
        <patternFill patternType="solid">
          <fgColor auto="1"/>
          <bgColor rgb="FFFFFF00"/>
        </patternFill>
      </fill>
    </dxf>
    <dxf>
      <fill>
        <patternFill patternType="solid">
          <fgColor auto="1"/>
          <bgColor rgb="FFFFFF00"/>
        </patternFill>
      </fill>
    </dxf>
  </dxfs>
  <tableStyles count="0" defaultTableStyle="TableStyleMedium2" defaultPivotStyle="PivotStyleLight16"/>
  <colors>
    <mruColors>
      <color rgb="FF0000FF"/>
      <color rgb="FF9999FF"/>
      <color rgb="FFCCCCFF"/>
      <color rgb="FFFF9933"/>
      <color rgb="FFCC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xdr:row>
          <xdr:rowOff>180975</xdr:rowOff>
        </xdr:from>
        <xdr:to>
          <xdr:col>1</xdr:col>
          <xdr:colOff>447675</xdr:colOff>
          <xdr:row>5</xdr:row>
          <xdr:rowOff>104775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xdr:row>
          <xdr:rowOff>0</xdr:rowOff>
        </xdr:from>
        <xdr:to>
          <xdr:col>1</xdr:col>
          <xdr:colOff>447675</xdr:colOff>
          <xdr:row>9</xdr:row>
          <xdr:rowOff>114300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xdr:row>
          <xdr:rowOff>142875</xdr:rowOff>
        </xdr:from>
        <xdr:to>
          <xdr:col>1</xdr:col>
          <xdr:colOff>447675</xdr:colOff>
          <xdr:row>11</xdr:row>
          <xdr:rowOff>104775</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13</xdr:row>
          <xdr:rowOff>180975</xdr:rowOff>
        </xdr:from>
        <xdr:to>
          <xdr:col>1</xdr:col>
          <xdr:colOff>447675</xdr:colOff>
          <xdr:row>15</xdr:row>
          <xdr:rowOff>104775</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15</xdr:row>
          <xdr:rowOff>142875</xdr:rowOff>
        </xdr:from>
        <xdr:to>
          <xdr:col>1</xdr:col>
          <xdr:colOff>447675</xdr:colOff>
          <xdr:row>17</xdr:row>
          <xdr:rowOff>104775</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xdr:row>
          <xdr:rowOff>152400</xdr:rowOff>
        </xdr:from>
        <xdr:to>
          <xdr:col>1</xdr:col>
          <xdr:colOff>447675</xdr:colOff>
          <xdr:row>13</xdr:row>
          <xdr:rowOff>114300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17</xdr:row>
          <xdr:rowOff>142875</xdr:rowOff>
        </xdr:from>
        <xdr:to>
          <xdr:col>1</xdr:col>
          <xdr:colOff>447675</xdr:colOff>
          <xdr:row>19</xdr:row>
          <xdr:rowOff>104775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20</xdr:row>
          <xdr:rowOff>114300</xdr:rowOff>
        </xdr:from>
        <xdr:to>
          <xdr:col>1</xdr:col>
          <xdr:colOff>447675</xdr:colOff>
          <xdr:row>22</xdr:row>
          <xdr:rowOff>76200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22</xdr:row>
          <xdr:rowOff>142875</xdr:rowOff>
        </xdr:from>
        <xdr:to>
          <xdr:col>1</xdr:col>
          <xdr:colOff>447675</xdr:colOff>
          <xdr:row>24</xdr:row>
          <xdr:rowOff>104775</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142875</xdr:rowOff>
        </xdr:from>
        <xdr:to>
          <xdr:col>1</xdr:col>
          <xdr:colOff>457200</xdr:colOff>
          <xdr:row>27</xdr:row>
          <xdr:rowOff>104775</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27</xdr:row>
          <xdr:rowOff>152400</xdr:rowOff>
        </xdr:from>
        <xdr:to>
          <xdr:col>1</xdr:col>
          <xdr:colOff>485775</xdr:colOff>
          <xdr:row>29</xdr:row>
          <xdr:rowOff>114300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29</xdr:row>
          <xdr:rowOff>142875</xdr:rowOff>
        </xdr:from>
        <xdr:to>
          <xdr:col>1</xdr:col>
          <xdr:colOff>485775</xdr:colOff>
          <xdr:row>31</xdr:row>
          <xdr:rowOff>104775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133350</xdr:rowOff>
        </xdr:from>
        <xdr:to>
          <xdr:col>1</xdr:col>
          <xdr:colOff>485775</xdr:colOff>
          <xdr:row>35</xdr:row>
          <xdr:rowOff>104775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133350</xdr:rowOff>
        </xdr:from>
        <xdr:to>
          <xdr:col>1</xdr:col>
          <xdr:colOff>485775</xdr:colOff>
          <xdr:row>38</xdr:row>
          <xdr:rowOff>104775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85725</xdr:colOff>
          <xdr:row>9</xdr:row>
          <xdr:rowOff>19050</xdr:rowOff>
        </xdr:from>
        <xdr:to>
          <xdr:col>26</xdr:col>
          <xdr:colOff>38100</xdr:colOff>
          <xdr:row>10</xdr:row>
          <xdr:rowOff>19050</xdr:rowOff>
        </xdr:to>
        <xdr:sp macro="" textlink="">
          <xdr:nvSpPr>
            <xdr:cNvPr id="1051" name="Check Box 27" descr="Parnassus&#10;"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10</xdr:row>
          <xdr:rowOff>28575</xdr:rowOff>
        </xdr:from>
        <xdr:to>
          <xdr:col>25</xdr:col>
          <xdr:colOff>323850</xdr:colOff>
          <xdr:row>11</xdr:row>
          <xdr:rowOff>9525</xdr:rowOff>
        </xdr:to>
        <xdr:sp macro="" textlink="">
          <xdr:nvSpPr>
            <xdr:cNvPr id="1052" name="Check Box 28" descr="Parnassus&#10;"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95250</xdr:colOff>
          <xdr:row>11</xdr:row>
          <xdr:rowOff>9525</xdr:rowOff>
        </xdr:from>
        <xdr:to>
          <xdr:col>25</xdr:col>
          <xdr:colOff>295275</xdr:colOff>
          <xdr:row>12</xdr:row>
          <xdr:rowOff>9525</xdr:rowOff>
        </xdr:to>
        <xdr:sp macro="" textlink="">
          <xdr:nvSpPr>
            <xdr:cNvPr id="1053" name="Check Box 29" descr="Parnassus&#10;"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6</xdr:row>
          <xdr:rowOff>257175</xdr:rowOff>
        </xdr:from>
        <xdr:to>
          <xdr:col>26</xdr:col>
          <xdr:colOff>9525</xdr:colOff>
          <xdr:row>8</xdr:row>
          <xdr:rowOff>85725</xdr:rowOff>
        </xdr:to>
        <xdr:sp macro="" textlink="">
          <xdr:nvSpPr>
            <xdr:cNvPr id="1057" name="Check Box 33" descr="Parnassus&#10;"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76200</xdr:colOff>
          <xdr:row>6</xdr:row>
          <xdr:rowOff>114300</xdr:rowOff>
        </xdr:from>
        <xdr:to>
          <xdr:col>25</xdr:col>
          <xdr:colOff>285750</xdr:colOff>
          <xdr:row>6</xdr:row>
          <xdr:rowOff>276225</xdr:rowOff>
        </xdr:to>
        <xdr:sp macro="" textlink="">
          <xdr:nvSpPr>
            <xdr:cNvPr id="1058" name="Check Box 34" descr="Parnassus&#10;"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8</xdr:row>
          <xdr:rowOff>9525</xdr:rowOff>
        </xdr:from>
        <xdr:to>
          <xdr:col>26</xdr:col>
          <xdr:colOff>0</xdr:colOff>
          <xdr:row>9</xdr:row>
          <xdr:rowOff>38100</xdr:rowOff>
        </xdr:to>
        <xdr:sp macro="" textlink="">
          <xdr:nvSpPr>
            <xdr:cNvPr id="1059" name="Check Box 35" descr="Parnassus&#10;"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180975</xdr:colOff>
          <xdr:row>3</xdr:row>
          <xdr:rowOff>180975</xdr:rowOff>
        </xdr:from>
        <xdr:to>
          <xdr:col>2</xdr:col>
          <xdr:colOff>457200</xdr:colOff>
          <xdr:row>5</xdr:row>
          <xdr:rowOff>66675</xdr:rowOff>
        </xdr:to>
        <xdr:sp macro="" textlink="">
          <xdr:nvSpPr>
            <xdr:cNvPr id="23553" name="Check Box 1" descr="Parnassus&#10;"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6</xdr:row>
          <xdr:rowOff>0</xdr:rowOff>
        </xdr:from>
        <xdr:to>
          <xdr:col>2</xdr:col>
          <xdr:colOff>457200</xdr:colOff>
          <xdr:row>6</xdr:row>
          <xdr:rowOff>200025</xdr:rowOff>
        </xdr:to>
        <xdr:sp macro="" textlink="">
          <xdr:nvSpPr>
            <xdr:cNvPr id="23554" name="Check Box 2" descr="Parnassus&#10;"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5</xdr:row>
          <xdr:rowOff>19050</xdr:rowOff>
        </xdr:from>
        <xdr:to>
          <xdr:col>2</xdr:col>
          <xdr:colOff>390525</xdr:colOff>
          <xdr:row>5</xdr:row>
          <xdr:rowOff>200025</xdr:rowOff>
        </xdr:to>
        <xdr:sp macro="" textlink="">
          <xdr:nvSpPr>
            <xdr:cNvPr id="23555" name="Check Box 3" descr="Parnassus&#10;"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8</xdr:row>
          <xdr:rowOff>9525</xdr:rowOff>
        </xdr:from>
        <xdr:to>
          <xdr:col>2</xdr:col>
          <xdr:colOff>695325</xdr:colOff>
          <xdr:row>8</xdr:row>
          <xdr:rowOff>200025</xdr:rowOff>
        </xdr:to>
        <xdr:sp macro="" textlink="">
          <xdr:nvSpPr>
            <xdr:cNvPr id="23556" name="Check Box 4" descr="Parnassus&#10;"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8</xdr:row>
          <xdr:rowOff>180975</xdr:rowOff>
        </xdr:from>
        <xdr:to>
          <xdr:col>2</xdr:col>
          <xdr:colOff>419100</xdr:colOff>
          <xdr:row>10</xdr:row>
          <xdr:rowOff>28575</xdr:rowOff>
        </xdr:to>
        <xdr:sp macro="" textlink="">
          <xdr:nvSpPr>
            <xdr:cNvPr id="23557" name="Check Box 5" descr="Parnassus&#10;"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HSINGB\DEB%20Finance\2012-2013\Recharge_Proposals\Network_DMG\66498%202014-15%20Network-DMG%20Recharge%20Proposal%20Forms_g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Proposal Page 1"/>
      <sheetName val="Proposal Page 2"/>
      <sheetName val="Budget-Combined"/>
      <sheetName val="BUDGET PAGE (DSS)"/>
      <sheetName val="DSS-RateCalc_434925"/>
      <sheetName val="DMGPers-Rent"/>
      <sheetName val="BUDGET PAGE (Network)"/>
      <sheetName val="Rate List (PAGE 5) "/>
      <sheetName val="DEPRECIATION SCHEDULE (PAGE 6"/>
      <sheetName val="Checklist-RENEWAL (PAGE 8"/>
      <sheetName val="DMG Depreciation"/>
      <sheetName val="DSS-RateCalc_434925 (2)"/>
      <sheetName val="DSSPers-Rent"/>
      <sheetName val="Net-RateCalc_434947"/>
      <sheetName val="NetPers-Rent"/>
      <sheetName val="Network Depreciation"/>
    </sheetNames>
    <sheetDataSet>
      <sheetData sheetId="0"/>
      <sheetData sheetId="1"/>
      <sheetData sheetId="2"/>
      <sheetData sheetId="3"/>
      <sheetData sheetId="4"/>
      <sheetData sheetId="5"/>
      <sheetData sheetId="6">
        <row r="2">
          <cell r="R2">
            <v>14.66</v>
          </cell>
        </row>
      </sheetData>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drawing" Target="../drawings/drawing3.xml"/><Relationship Id="rId7" Type="http://schemas.openxmlformats.org/officeDocument/2006/relationships/ctrlProp" Target="../ctrlProps/ctrlProp23.xml"/><Relationship Id="rId2" Type="http://schemas.openxmlformats.org/officeDocument/2006/relationships/printerSettings" Target="../printerSettings/printerSettings4.bin"/><Relationship Id="rId1" Type="http://schemas.openxmlformats.org/officeDocument/2006/relationships/hyperlink" Target="https://brm.ucsf.edu/recharge-review-job-aids" TargetMode="External"/><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vmlDrawing" Target="../drawings/vmlDrawing4.vml"/><Relationship Id="rId9" Type="http://schemas.openxmlformats.org/officeDocument/2006/relationships/ctrlProp" Target="../ctrlProps/ctrlProp2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9"/>
  <dimension ref="A1:T40"/>
  <sheetViews>
    <sheetView showGridLines="0" view="pageBreakPreview" zoomScale="80" zoomScaleNormal="80" zoomScaleSheetLayoutView="80" workbookViewId="0">
      <selection activeCell="C36" sqref="C36"/>
    </sheetView>
  </sheetViews>
  <sheetFormatPr defaultColWidth="12.6640625" defaultRowHeight="18.75" x14ac:dyDescent="0.3"/>
  <cols>
    <col min="1" max="1" width="3.44140625" style="3" customWidth="1"/>
    <col min="2" max="2" width="21" style="2" customWidth="1"/>
    <col min="3" max="3" width="12.21875" style="2" customWidth="1"/>
    <col min="4" max="4" width="4.33203125" style="2" customWidth="1"/>
    <col min="5" max="5" width="6.77734375" style="2" customWidth="1"/>
    <col min="6" max="6" width="2.109375" style="2" customWidth="1"/>
    <col min="7" max="7" width="6" style="2" customWidth="1"/>
    <col min="8" max="8" width="12.77734375" style="2" customWidth="1"/>
    <col min="9" max="9" width="3.6640625" style="2" customWidth="1"/>
    <col min="10" max="10" width="9.77734375" style="2" customWidth="1"/>
    <col min="11" max="11" width="5.5546875" style="2" customWidth="1"/>
    <col min="12" max="12" width="8.33203125" style="2" customWidth="1"/>
    <col min="13" max="13" width="16.44140625" style="2" customWidth="1"/>
    <col min="14" max="14" width="3.21875" style="2" customWidth="1"/>
    <col min="15" max="15" width="14" style="2" customWidth="1"/>
    <col min="16" max="16" width="5.21875" style="2" customWidth="1"/>
    <col min="17" max="17" width="10.21875" style="2" customWidth="1"/>
    <col min="18" max="18" width="10.5546875" style="2" customWidth="1"/>
    <col min="19" max="19" width="4.33203125" style="2" customWidth="1"/>
    <col min="20" max="16384" width="12.6640625" style="3"/>
  </cols>
  <sheetData>
    <row r="1" spans="1:20" ht="25.5" customHeight="1" thickBot="1" x14ac:dyDescent="0.45">
      <c r="B1" s="492" t="s">
        <v>223</v>
      </c>
      <c r="C1" s="493"/>
      <c r="D1" s="493"/>
      <c r="E1" s="493"/>
      <c r="F1" s="493"/>
      <c r="G1" s="493"/>
      <c r="H1" s="493"/>
      <c r="I1" s="493"/>
      <c r="J1" s="493"/>
      <c r="K1" s="493"/>
      <c r="L1" s="493"/>
      <c r="M1" s="493"/>
      <c r="N1" s="493"/>
      <c r="O1" s="493"/>
      <c r="P1" s="493"/>
      <c r="Q1" s="493"/>
      <c r="R1" s="493"/>
      <c r="S1" s="494"/>
    </row>
    <row r="2" spans="1:20" s="12" customFormat="1" ht="21.75" thickBot="1" x14ac:dyDescent="0.4">
      <c r="B2" s="495" t="s">
        <v>189</v>
      </c>
      <c r="C2" s="496"/>
      <c r="D2" s="496"/>
      <c r="E2" s="496"/>
      <c r="F2" s="496"/>
      <c r="G2" s="496"/>
      <c r="H2" s="496"/>
      <c r="I2" s="496"/>
      <c r="J2" s="496"/>
      <c r="K2" s="496"/>
      <c r="L2" s="496"/>
      <c r="M2" s="496"/>
      <c r="N2" s="496"/>
      <c r="O2" s="496"/>
      <c r="P2" s="496"/>
      <c r="Q2" s="496"/>
      <c r="R2" s="496"/>
      <c r="S2" s="497"/>
    </row>
    <row r="3" spans="1:20" s="14" customFormat="1" x14ac:dyDescent="0.3">
      <c r="A3" s="13"/>
      <c r="B3" s="10"/>
      <c r="C3" s="10"/>
      <c r="D3" s="10"/>
      <c r="E3" s="10"/>
      <c r="F3" s="10"/>
      <c r="G3" s="10"/>
      <c r="H3" s="10"/>
      <c r="I3" s="10"/>
      <c r="J3" s="10"/>
      <c r="K3" s="10"/>
      <c r="L3" s="10"/>
      <c r="M3" s="10"/>
      <c r="N3" s="10"/>
      <c r="O3" s="10"/>
      <c r="P3" s="10"/>
      <c r="Q3" s="10"/>
      <c r="R3" s="10"/>
      <c r="S3" s="47"/>
      <c r="T3" s="5"/>
    </row>
    <row r="4" spans="1:20" s="21" customFormat="1" ht="21.75" customHeight="1" x14ac:dyDescent="0.3">
      <c r="A4" s="15"/>
      <c r="C4" s="498"/>
      <c r="D4" s="498"/>
      <c r="E4" s="498"/>
      <c r="F4" s="498"/>
      <c r="G4" s="498"/>
      <c r="H4" s="44"/>
      <c r="I4" s="44"/>
      <c r="J4" s="1"/>
      <c r="K4" s="498"/>
      <c r="L4" s="498"/>
      <c r="M4" s="498"/>
      <c r="N4" s="44"/>
      <c r="O4" s="44"/>
      <c r="P4" s="38"/>
      <c r="Q4" s="46"/>
      <c r="R4" s="38"/>
      <c r="S4" s="45"/>
    </row>
    <row r="5" spans="1:20" x14ac:dyDescent="0.3">
      <c r="A5" s="4"/>
      <c r="B5" s="5" t="s">
        <v>227</v>
      </c>
      <c r="C5" s="40"/>
      <c r="D5" s="40"/>
      <c r="E5" s="40"/>
      <c r="F5" s="41"/>
      <c r="G5" s="41"/>
      <c r="H5" s="39"/>
      <c r="I5" s="39"/>
      <c r="J5" s="41"/>
      <c r="K5" s="41"/>
      <c r="L5" s="41"/>
      <c r="M5" s="41"/>
      <c r="N5" s="11"/>
      <c r="O5" s="11"/>
      <c r="P5" s="41"/>
      <c r="Q5" s="41"/>
      <c r="R5" s="41"/>
      <c r="S5" s="42"/>
      <c r="T5" s="2"/>
    </row>
    <row r="6" spans="1:20" x14ac:dyDescent="0.3">
      <c r="A6" s="4"/>
      <c r="B6" s="5" t="s">
        <v>206</v>
      </c>
      <c r="C6" s="40"/>
      <c r="D6" s="40"/>
      <c r="E6" s="40"/>
      <c r="F6" s="41"/>
      <c r="G6" s="41"/>
      <c r="H6" s="39"/>
      <c r="I6" s="39"/>
      <c r="J6" s="41"/>
      <c r="K6" s="41"/>
      <c r="L6" s="41"/>
      <c r="M6" s="41"/>
      <c r="N6" s="11"/>
      <c r="O6" s="11"/>
      <c r="P6" s="41"/>
      <c r="Q6" s="41"/>
      <c r="R6" s="41"/>
      <c r="S6" s="42"/>
      <c r="T6" s="2"/>
    </row>
    <row r="7" spans="1:20" x14ac:dyDescent="0.3">
      <c r="A7" s="4"/>
      <c r="B7" s="5" t="s">
        <v>228</v>
      </c>
      <c r="C7" s="40"/>
      <c r="D7" s="40"/>
      <c r="E7" s="40"/>
      <c r="F7" s="41"/>
      <c r="G7" s="41"/>
      <c r="H7" s="39"/>
      <c r="I7" s="39"/>
      <c r="J7" s="41"/>
      <c r="K7" s="41"/>
      <c r="L7" s="41"/>
      <c r="M7" s="41"/>
      <c r="N7" s="11"/>
      <c r="O7" s="11"/>
      <c r="P7" s="41"/>
      <c r="Q7" s="41"/>
      <c r="R7" s="41"/>
      <c r="S7" s="42"/>
      <c r="T7" s="2"/>
    </row>
    <row r="8" spans="1:20" x14ac:dyDescent="0.3">
      <c r="A8" s="4"/>
      <c r="B8" s="5"/>
      <c r="C8" s="40"/>
      <c r="D8" s="40"/>
      <c r="E8" s="40"/>
      <c r="F8" s="41"/>
      <c r="G8" s="41"/>
      <c r="H8" s="39"/>
      <c r="I8" s="39"/>
      <c r="J8" s="41"/>
      <c r="K8" s="41"/>
      <c r="L8" s="41"/>
      <c r="M8" s="41"/>
      <c r="N8" s="11"/>
      <c r="O8" s="11"/>
      <c r="P8" s="41"/>
      <c r="Q8" s="41"/>
      <c r="R8" s="41"/>
      <c r="S8" s="42"/>
      <c r="T8" s="2"/>
    </row>
    <row r="9" spans="1:20" ht="25.5" customHeight="1" x14ac:dyDescent="0.3">
      <c r="A9" s="4"/>
      <c r="B9" s="9" t="s">
        <v>26</v>
      </c>
      <c r="C9" s="40"/>
      <c r="D9" s="40"/>
      <c r="E9" s="40"/>
      <c r="F9" s="41"/>
      <c r="G9" s="41"/>
      <c r="H9" s="39"/>
      <c r="I9" s="39"/>
      <c r="J9" s="41"/>
      <c r="K9" s="41"/>
      <c r="L9" s="41"/>
      <c r="M9" s="41"/>
      <c r="N9" s="11"/>
      <c r="O9" s="11"/>
      <c r="P9" s="41"/>
      <c r="Q9" s="41"/>
      <c r="R9" s="41"/>
      <c r="S9" s="42"/>
      <c r="T9" s="2"/>
    </row>
    <row r="10" spans="1:20" x14ac:dyDescent="0.3">
      <c r="A10" s="4"/>
      <c r="B10" s="5"/>
      <c r="C10" s="40"/>
      <c r="D10" s="40"/>
      <c r="E10" s="40"/>
      <c r="F10" s="41"/>
      <c r="G10" s="41"/>
      <c r="H10" s="39"/>
      <c r="I10" s="39"/>
      <c r="J10" s="41"/>
      <c r="K10" s="41"/>
      <c r="L10" s="41"/>
      <c r="M10" s="41"/>
      <c r="N10" s="11"/>
      <c r="O10" s="11"/>
      <c r="P10" s="41"/>
      <c r="Q10" s="41"/>
      <c r="R10" s="41"/>
      <c r="S10" s="42"/>
      <c r="T10" s="2"/>
    </row>
    <row r="11" spans="1:20" x14ac:dyDescent="0.3">
      <c r="A11" s="4"/>
      <c r="B11" s="5" t="s">
        <v>187</v>
      </c>
      <c r="C11" s="40"/>
      <c r="D11" s="40"/>
      <c r="E11" s="40"/>
      <c r="F11" s="41"/>
      <c r="G11" s="41"/>
      <c r="H11" s="39"/>
      <c r="I11" s="39"/>
      <c r="J11" s="41"/>
      <c r="K11" s="41"/>
      <c r="L11" s="41"/>
      <c r="M11" s="41"/>
      <c r="N11" s="11"/>
      <c r="O11" s="11"/>
      <c r="P11" s="41"/>
      <c r="Q11" s="41"/>
      <c r="R11" s="41"/>
      <c r="S11" s="42"/>
      <c r="T11" s="2"/>
    </row>
    <row r="12" spans="1:20" s="21" customFormat="1" x14ac:dyDescent="0.3">
      <c r="A12" s="15"/>
      <c r="B12" s="43"/>
      <c r="C12" s="499"/>
      <c r="D12" s="499"/>
      <c r="E12" s="499"/>
      <c r="F12" s="499"/>
      <c r="G12" s="499"/>
      <c r="H12" s="43"/>
      <c r="I12" s="43"/>
      <c r="J12" s="1"/>
      <c r="K12" s="498"/>
      <c r="L12" s="498"/>
      <c r="M12" s="498"/>
      <c r="N12" s="44"/>
      <c r="O12" s="44"/>
      <c r="P12" s="38"/>
      <c r="Q12" s="46"/>
      <c r="R12" s="44"/>
      <c r="S12" s="45"/>
      <c r="T12" s="16"/>
    </row>
    <row r="13" spans="1:20" s="21" customFormat="1" x14ac:dyDescent="0.3">
      <c r="A13" s="15"/>
      <c r="B13" s="5" t="s">
        <v>27</v>
      </c>
      <c r="C13" s="17"/>
      <c r="D13" s="17"/>
      <c r="E13" s="17"/>
      <c r="F13" s="17"/>
      <c r="G13" s="18"/>
      <c r="H13" s="19"/>
      <c r="I13" s="19"/>
      <c r="J13" s="19"/>
      <c r="K13" s="19"/>
      <c r="L13" s="19"/>
      <c r="M13" s="19"/>
      <c r="N13" s="18"/>
      <c r="O13" s="18"/>
      <c r="P13" s="18"/>
      <c r="Q13" s="18"/>
      <c r="R13" s="18"/>
      <c r="S13" s="20"/>
    </row>
    <row r="14" spans="1:20" ht="20.25" customHeight="1" x14ac:dyDescent="0.3">
      <c r="A14" s="4"/>
      <c r="B14" s="3"/>
      <c r="C14" s="17"/>
      <c r="D14" s="18"/>
      <c r="E14" s="8"/>
      <c r="F14" s="8"/>
      <c r="G14" s="48"/>
      <c r="H14" s="17"/>
      <c r="I14" s="18"/>
      <c r="J14" s="8"/>
      <c r="K14" s="8"/>
      <c r="L14" s="48"/>
      <c r="M14" s="17"/>
      <c r="N14" s="48"/>
      <c r="O14" s="17"/>
      <c r="P14" s="18"/>
      <c r="Q14" s="17"/>
      <c r="R14" s="5"/>
      <c r="S14" s="6"/>
    </row>
    <row r="15" spans="1:20" s="22" customFormat="1" ht="21" customHeight="1" x14ac:dyDescent="0.3">
      <c r="A15" s="59"/>
      <c r="B15" s="5" t="s">
        <v>188</v>
      </c>
      <c r="C15" s="49"/>
      <c r="D15" s="49"/>
      <c r="E15" s="50"/>
      <c r="F15" s="50"/>
      <c r="G15" s="49"/>
      <c r="H15" s="49"/>
      <c r="I15" s="49"/>
      <c r="J15" s="491"/>
      <c r="K15" s="491"/>
      <c r="L15" s="50"/>
      <c r="M15" s="49"/>
      <c r="N15" s="50"/>
      <c r="O15" s="49"/>
      <c r="P15" s="50"/>
      <c r="Q15" s="49"/>
      <c r="R15" s="23"/>
      <c r="S15" s="24"/>
    </row>
    <row r="16" spans="1:20" s="22" customFormat="1" x14ac:dyDescent="0.25">
      <c r="A16" s="59"/>
      <c r="B16" s="58"/>
      <c r="C16" s="49"/>
      <c r="D16" s="49"/>
      <c r="E16" s="49"/>
      <c r="F16" s="49"/>
      <c r="G16" s="49"/>
      <c r="H16" s="49"/>
      <c r="I16" s="49"/>
      <c r="J16" s="50"/>
      <c r="K16" s="50"/>
      <c r="L16" s="50"/>
      <c r="M16" s="51"/>
      <c r="N16" s="50"/>
      <c r="O16" s="49"/>
      <c r="P16" s="50"/>
      <c r="Q16" s="49"/>
      <c r="R16" s="23"/>
      <c r="S16" s="24"/>
    </row>
    <row r="17" spans="1:20" s="21" customFormat="1" x14ac:dyDescent="0.3">
      <c r="A17" s="15"/>
      <c r="B17" s="5" t="s">
        <v>28</v>
      </c>
      <c r="C17" s="55"/>
      <c r="D17" s="55"/>
      <c r="E17" s="56"/>
      <c r="F17" s="52"/>
      <c r="G17" s="53"/>
      <c r="H17" s="52"/>
      <c r="I17" s="52"/>
      <c r="J17" s="52"/>
      <c r="K17" s="52"/>
      <c r="L17" s="52"/>
      <c r="M17" s="54"/>
      <c r="N17" s="48"/>
      <c r="O17" s="52"/>
      <c r="P17" s="52"/>
      <c r="Q17" s="52"/>
      <c r="R17" s="52"/>
      <c r="S17" s="60"/>
    </row>
    <row r="18" spans="1:20" x14ac:dyDescent="0.3">
      <c r="B18" s="27"/>
      <c r="C18" s="28"/>
      <c r="D18" s="28"/>
      <c r="E18" s="29"/>
      <c r="F18" s="29"/>
      <c r="G18" s="29"/>
      <c r="H18" s="29"/>
      <c r="I18" s="29"/>
      <c r="J18" s="33"/>
      <c r="K18" s="30"/>
      <c r="L18" s="30"/>
      <c r="M18" s="5"/>
      <c r="N18" s="18"/>
      <c r="O18" s="18"/>
      <c r="P18" s="18"/>
      <c r="Q18" s="18"/>
      <c r="R18" s="57"/>
      <c r="S18" s="4"/>
      <c r="T18" s="26"/>
    </row>
    <row r="19" spans="1:20" s="21" customFormat="1" x14ac:dyDescent="0.3">
      <c r="A19" s="15"/>
      <c r="B19" s="5" t="s">
        <v>29</v>
      </c>
      <c r="C19" s="55"/>
      <c r="D19" s="55"/>
      <c r="E19" s="56"/>
      <c r="F19" s="52"/>
      <c r="G19" s="53"/>
      <c r="H19" s="52"/>
      <c r="I19" s="52"/>
      <c r="J19" s="52"/>
      <c r="K19" s="52"/>
      <c r="L19" s="52"/>
      <c r="M19" s="54"/>
      <c r="N19" s="48"/>
      <c r="O19" s="52"/>
      <c r="P19" s="52"/>
      <c r="Q19" s="52"/>
      <c r="R19" s="52"/>
      <c r="S19" s="60"/>
    </row>
    <row r="20" spans="1:20" x14ac:dyDescent="0.3">
      <c r="B20" s="31" t="s">
        <v>30</v>
      </c>
      <c r="C20" s="28"/>
      <c r="D20" s="28"/>
      <c r="E20" s="29"/>
      <c r="F20" s="29"/>
      <c r="G20" s="29"/>
      <c r="H20" s="29"/>
      <c r="I20" s="29"/>
      <c r="J20" s="18"/>
      <c r="K20" s="20"/>
      <c r="L20" s="18"/>
      <c r="M20" s="32"/>
      <c r="N20" s="21"/>
      <c r="O20" s="21"/>
      <c r="P20" s="21"/>
      <c r="Q20" s="21"/>
      <c r="R20" s="21"/>
      <c r="S20" s="4"/>
      <c r="T20" s="26"/>
    </row>
    <row r="21" spans="1:20" x14ac:dyDescent="0.3">
      <c r="A21" s="4"/>
      <c r="B21" s="18"/>
      <c r="C21" s="28"/>
      <c r="D21" s="28"/>
      <c r="E21" s="29"/>
      <c r="F21" s="29"/>
      <c r="G21" s="29"/>
      <c r="H21" s="29"/>
      <c r="I21" s="29"/>
      <c r="J21" s="18"/>
      <c r="K21" s="18"/>
      <c r="L21" s="18"/>
      <c r="M21" s="32"/>
      <c r="N21" s="21"/>
      <c r="O21" s="21"/>
      <c r="P21" s="21"/>
      <c r="Q21" s="21"/>
      <c r="R21" s="21"/>
      <c r="S21" s="4"/>
      <c r="T21" s="26"/>
    </row>
    <row r="22" spans="1:20" x14ac:dyDescent="0.3">
      <c r="A22" s="4"/>
      <c r="B22" s="18" t="s">
        <v>224</v>
      </c>
      <c r="C22" s="28"/>
      <c r="D22" s="28"/>
      <c r="E22" s="29"/>
      <c r="F22" s="29"/>
      <c r="G22" s="29"/>
      <c r="H22" s="29"/>
      <c r="I22" s="29"/>
      <c r="J22" s="18"/>
      <c r="K22" s="18"/>
      <c r="L22" s="18"/>
      <c r="M22" s="32"/>
      <c r="N22" s="21"/>
      <c r="O22" s="21"/>
      <c r="P22" s="21"/>
      <c r="Q22" s="21"/>
      <c r="R22" s="21"/>
      <c r="S22" s="4"/>
      <c r="T22" s="26"/>
    </row>
    <row r="23" spans="1:20" s="21" customFormat="1" ht="19.5" customHeight="1" x14ac:dyDescent="0.3">
      <c r="A23" s="15"/>
      <c r="B23" s="5"/>
      <c r="C23" s="55"/>
      <c r="D23" s="55"/>
      <c r="E23" s="56"/>
      <c r="F23" s="52"/>
      <c r="G23" s="53"/>
      <c r="H23" s="52"/>
      <c r="I23" s="52"/>
      <c r="J23" s="52"/>
      <c r="K23" s="52"/>
      <c r="L23" s="52"/>
      <c r="M23" s="54"/>
      <c r="N23" s="48"/>
      <c r="O23" s="52"/>
      <c r="P23" s="52"/>
      <c r="Q23" s="52"/>
      <c r="R23" s="52"/>
      <c r="S23" s="60"/>
    </row>
    <row r="24" spans="1:20" s="21" customFormat="1" x14ac:dyDescent="0.3">
      <c r="B24" s="62" t="s">
        <v>202</v>
      </c>
      <c r="C24" s="50"/>
      <c r="D24" s="50"/>
      <c r="E24" s="50"/>
      <c r="F24" s="50"/>
      <c r="G24" s="50"/>
      <c r="H24" s="50"/>
      <c r="I24" s="50"/>
      <c r="J24" s="50"/>
      <c r="K24" s="50"/>
      <c r="L24" s="18"/>
      <c r="M24" s="32"/>
      <c r="S24" s="15"/>
      <c r="T24" s="61"/>
    </row>
    <row r="25" spans="1:20" s="21" customFormat="1" x14ac:dyDescent="0.3">
      <c r="B25" s="62" t="s">
        <v>203</v>
      </c>
      <c r="C25" s="50"/>
      <c r="D25" s="50"/>
      <c r="E25" s="50"/>
      <c r="F25" s="50"/>
      <c r="G25" s="50"/>
      <c r="H25" s="50"/>
      <c r="I25" s="50"/>
      <c r="J25" s="50"/>
      <c r="K25" s="50"/>
      <c r="L25" s="18"/>
      <c r="M25" s="18"/>
      <c r="N25" s="18"/>
      <c r="O25" s="18"/>
      <c r="P25" s="18"/>
      <c r="Q25" s="18"/>
      <c r="R25" s="18"/>
      <c r="S25" s="20"/>
      <c r="T25" s="61"/>
    </row>
    <row r="26" spans="1:20" s="21" customFormat="1" x14ac:dyDescent="0.3">
      <c r="B26" s="131"/>
      <c r="C26" s="50"/>
      <c r="D26" s="50"/>
      <c r="E26" s="50"/>
      <c r="F26" s="50"/>
      <c r="G26" s="50"/>
      <c r="H26" s="50"/>
      <c r="I26" s="50"/>
      <c r="J26" s="50"/>
      <c r="K26" s="50"/>
      <c r="L26" s="18"/>
      <c r="M26" s="18"/>
      <c r="N26" s="18"/>
      <c r="O26" s="18"/>
      <c r="P26" s="18"/>
      <c r="Q26" s="18"/>
      <c r="R26" s="18"/>
      <c r="S26" s="132"/>
      <c r="T26" s="61"/>
    </row>
    <row r="27" spans="1:20" s="21" customFormat="1" x14ac:dyDescent="0.3">
      <c r="B27" s="62" t="s">
        <v>31</v>
      </c>
      <c r="C27" s="50"/>
      <c r="D27" s="50"/>
      <c r="E27" s="50"/>
      <c r="F27" s="50"/>
      <c r="G27" s="50"/>
      <c r="H27" s="50"/>
      <c r="I27" s="50"/>
      <c r="J27" s="50"/>
      <c r="K27" s="50"/>
      <c r="L27" s="18"/>
      <c r="M27" s="32"/>
      <c r="S27" s="15"/>
      <c r="T27" s="61"/>
    </row>
    <row r="28" spans="1:20" s="21" customFormat="1" x14ac:dyDescent="0.3">
      <c r="B28" s="62"/>
      <c r="C28" s="50"/>
      <c r="D28" s="50"/>
      <c r="E28" s="50"/>
      <c r="F28" s="50"/>
      <c r="G28" s="50"/>
      <c r="H28" s="50"/>
      <c r="I28" s="50"/>
      <c r="J28" s="50"/>
      <c r="K28" s="50"/>
      <c r="L28" s="34"/>
      <c r="M28" s="34"/>
      <c r="N28" s="18"/>
      <c r="O28" s="18"/>
      <c r="P28" s="18"/>
      <c r="Q28" s="18"/>
      <c r="R28" s="18"/>
      <c r="S28" s="20"/>
      <c r="T28" s="61"/>
    </row>
    <row r="29" spans="1:20" s="21" customFormat="1" x14ac:dyDescent="0.3">
      <c r="B29" s="62" t="s">
        <v>32</v>
      </c>
      <c r="C29" s="50"/>
      <c r="D29" s="50"/>
      <c r="E29" s="50"/>
      <c r="F29" s="50"/>
      <c r="G29" s="50"/>
      <c r="H29" s="50"/>
      <c r="I29" s="50"/>
      <c r="J29" s="50"/>
      <c r="K29" s="50"/>
      <c r="L29" s="18"/>
      <c r="M29" s="32"/>
      <c r="S29" s="15"/>
      <c r="T29" s="61"/>
    </row>
    <row r="30" spans="1:20" s="35" customFormat="1" x14ac:dyDescent="0.3">
      <c r="A30" s="15"/>
      <c r="B30" s="50"/>
      <c r="C30" s="50"/>
      <c r="D30" s="50"/>
      <c r="E30" s="50"/>
      <c r="F30" s="50"/>
      <c r="G30" s="50"/>
      <c r="H30" s="50"/>
      <c r="I30" s="50"/>
      <c r="J30" s="50"/>
      <c r="K30" s="50"/>
      <c r="L30" s="18"/>
      <c r="M30" s="18"/>
      <c r="N30" s="18"/>
      <c r="O30" s="18"/>
      <c r="P30" s="18"/>
      <c r="Q30" s="18"/>
      <c r="R30" s="18"/>
      <c r="S30" s="20"/>
      <c r="T30" s="63"/>
    </row>
    <row r="31" spans="1:20" s="21" customFormat="1" x14ac:dyDescent="0.3">
      <c r="A31" s="15"/>
      <c r="B31" s="50" t="s">
        <v>33</v>
      </c>
      <c r="C31" s="50"/>
      <c r="D31" s="50"/>
      <c r="E31" s="50"/>
      <c r="F31" s="50"/>
      <c r="G31" s="50"/>
      <c r="H31" s="50"/>
      <c r="I31" s="50"/>
      <c r="J31" s="50"/>
      <c r="K31" s="50"/>
      <c r="L31" s="18"/>
      <c r="M31" s="32"/>
      <c r="S31" s="15"/>
      <c r="T31" s="61"/>
    </row>
    <row r="32" spans="1:20" s="21" customFormat="1" x14ac:dyDescent="0.3">
      <c r="A32" s="15"/>
      <c r="B32" s="64" t="s">
        <v>34</v>
      </c>
      <c r="C32" s="50"/>
      <c r="D32" s="50"/>
      <c r="E32" s="50"/>
      <c r="F32" s="50"/>
      <c r="G32" s="50"/>
      <c r="H32" s="50"/>
      <c r="I32" s="50"/>
      <c r="J32" s="50"/>
      <c r="K32" s="50"/>
      <c r="L32" s="34"/>
      <c r="M32" s="34"/>
      <c r="N32" s="18"/>
      <c r="O32" s="18"/>
      <c r="P32" s="18"/>
      <c r="Q32" s="18"/>
      <c r="R32" s="18"/>
      <c r="S32" s="20"/>
      <c r="T32" s="61"/>
    </row>
    <row r="33" spans="1:20" s="21" customFormat="1" x14ac:dyDescent="0.3">
      <c r="A33" s="15"/>
      <c r="B33" s="64" t="s">
        <v>35</v>
      </c>
      <c r="C33" s="50"/>
      <c r="D33" s="50"/>
      <c r="E33" s="50"/>
      <c r="F33" s="50"/>
      <c r="G33" s="50"/>
      <c r="H33" s="50"/>
      <c r="I33" s="50"/>
      <c r="J33" s="50"/>
      <c r="K33" s="50"/>
      <c r="L33" s="18"/>
      <c r="M33" s="32"/>
      <c r="S33" s="15"/>
      <c r="T33" s="61"/>
    </row>
    <row r="34" spans="1:20" s="35" customFormat="1" x14ac:dyDescent="0.3">
      <c r="A34" s="15"/>
      <c r="B34" s="50"/>
      <c r="C34" s="50"/>
      <c r="D34" s="50"/>
      <c r="E34" s="50"/>
      <c r="F34" s="50"/>
      <c r="G34" s="50"/>
      <c r="H34" s="50"/>
      <c r="I34" s="50"/>
      <c r="J34" s="50"/>
      <c r="K34" s="50"/>
      <c r="L34" s="18"/>
      <c r="M34" s="18"/>
      <c r="N34" s="18"/>
      <c r="O34" s="18"/>
      <c r="P34" s="18"/>
      <c r="Q34" s="18"/>
      <c r="R34" s="18"/>
      <c r="S34" s="20"/>
      <c r="T34" s="63"/>
    </row>
    <row r="35" spans="1:20" s="21" customFormat="1" x14ac:dyDescent="0.3">
      <c r="A35" s="15"/>
      <c r="B35" s="50" t="s">
        <v>207</v>
      </c>
      <c r="C35" s="50"/>
      <c r="D35" s="50"/>
      <c r="E35" s="50"/>
      <c r="F35" s="50"/>
      <c r="G35" s="50"/>
      <c r="H35" s="50"/>
      <c r="I35" s="50"/>
      <c r="J35" s="50"/>
      <c r="K35" s="50"/>
      <c r="L35" s="18"/>
      <c r="M35" s="32"/>
      <c r="S35" s="15"/>
      <c r="T35" s="61"/>
    </row>
    <row r="36" spans="1:20" s="21" customFormat="1" x14ac:dyDescent="0.3">
      <c r="A36" s="15"/>
      <c r="B36" s="50" t="s">
        <v>208</v>
      </c>
      <c r="C36" s="50"/>
      <c r="D36" s="50"/>
      <c r="E36" s="50"/>
      <c r="F36" s="50"/>
      <c r="G36" s="50"/>
      <c r="H36" s="50"/>
      <c r="I36" s="50"/>
      <c r="J36" s="50"/>
      <c r="K36" s="50"/>
      <c r="L36" s="18"/>
      <c r="M36" s="32"/>
      <c r="S36" s="15"/>
      <c r="T36" s="61"/>
    </row>
    <row r="37" spans="1:20" s="21" customFormat="1" x14ac:dyDescent="0.3">
      <c r="A37" s="15"/>
      <c r="B37" s="50"/>
      <c r="C37" s="50"/>
      <c r="D37" s="50"/>
      <c r="E37" s="50"/>
      <c r="F37" s="50"/>
      <c r="G37" s="50"/>
      <c r="H37" s="50"/>
      <c r="I37" s="50"/>
      <c r="J37" s="50"/>
      <c r="K37" s="50"/>
      <c r="L37" s="18"/>
      <c r="M37" s="32"/>
      <c r="S37" s="15"/>
      <c r="T37" s="61"/>
    </row>
    <row r="38" spans="1:20" s="21" customFormat="1" x14ac:dyDescent="0.3">
      <c r="A38" s="15"/>
      <c r="B38" s="50" t="s">
        <v>169</v>
      </c>
      <c r="C38" s="50"/>
      <c r="D38" s="50"/>
      <c r="E38" s="50"/>
      <c r="F38" s="50"/>
      <c r="G38" s="50"/>
      <c r="H38" s="50"/>
      <c r="I38" s="50"/>
      <c r="J38" s="50"/>
      <c r="K38" s="50"/>
      <c r="L38" s="18"/>
      <c r="M38" s="32"/>
      <c r="S38" s="15"/>
      <c r="T38" s="61"/>
    </row>
    <row r="39" spans="1:20" ht="19.5" thickBot="1" x14ac:dyDescent="0.35">
      <c r="A39" s="4"/>
      <c r="B39" s="7"/>
      <c r="C39" s="7"/>
      <c r="D39" s="7"/>
      <c r="E39" s="7"/>
      <c r="F39" s="7"/>
      <c r="G39" s="7"/>
      <c r="H39" s="7"/>
      <c r="I39" s="7"/>
      <c r="J39" s="7"/>
      <c r="K39" s="7"/>
      <c r="L39" s="7"/>
      <c r="M39" s="7"/>
      <c r="N39" s="7"/>
      <c r="O39" s="7"/>
      <c r="P39" s="7"/>
      <c r="Q39" s="7"/>
      <c r="R39" s="7"/>
      <c r="S39" s="148"/>
    </row>
    <row r="40" spans="1:20" x14ac:dyDescent="0.3">
      <c r="T40" s="26"/>
    </row>
  </sheetData>
  <sheetProtection selectLockedCells="1"/>
  <mergeCells count="7">
    <mergeCell ref="J15:K15"/>
    <mergeCell ref="B1:S1"/>
    <mergeCell ref="B2:S2"/>
    <mergeCell ref="C4:G4"/>
    <mergeCell ref="K4:M4"/>
    <mergeCell ref="C12:G12"/>
    <mergeCell ref="K12:M12"/>
  </mergeCells>
  <printOptions horizontalCentered="1" gridLinesSet="0"/>
  <pageMargins left="0.25" right="0.25" top="0.75" bottom="0.75" header="0.3" footer="0.3"/>
  <pageSetup scale="50" fitToWidth="0" orientation="portrait" r:id="rId1"/>
  <headerFooter alignWithMargins="0">
    <oddFooter>&amp;C&amp;"Helv,Bold"PROPOSAL PAGE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1</xdr:col>
                    <xdr:colOff>152400</xdr:colOff>
                    <xdr:row>3</xdr:row>
                    <xdr:rowOff>180975</xdr:rowOff>
                  </from>
                  <to>
                    <xdr:col>1</xdr:col>
                    <xdr:colOff>447675</xdr:colOff>
                    <xdr:row>5</xdr:row>
                    <xdr:rowOff>104775</xdr:rowOff>
                  </to>
                </anchor>
              </controlPr>
            </control>
          </mc:Choice>
        </mc:AlternateContent>
        <mc:AlternateContent xmlns:mc="http://schemas.openxmlformats.org/markup-compatibility/2006">
          <mc:Choice Requires="x14">
            <control shapeId="10254" r:id="rId5" name="Check Box 14">
              <controlPr defaultSize="0" autoFill="0" autoLine="0" autoPict="0">
                <anchor moveWithCells="1">
                  <from>
                    <xdr:col>1</xdr:col>
                    <xdr:colOff>152400</xdr:colOff>
                    <xdr:row>8</xdr:row>
                    <xdr:rowOff>0</xdr:rowOff>
                  </from>
                  <to>
                    <xdr:col>1</xdr:col>
                    <xdr:colOff>447675</xdr:colOff>
                    <xdr:row>9</xdr:row>
                    <xdr:rowOff>114300</xdr:rowOff>
                  </to>
                </anchor>
              </controlPr>
            </control>
          </mc:Choice>
        </mc:AlternateContent>
        <mc:AlternateContent xmlns:mc="http://schemas.openxmlformats.org/markup-compatibility/2006">
          <mc:Choice Requires="x14">
            <control shapeId="10255" r:id="rId6" name="Check Box 15">
              <controlPr defaultSize="0" autoFill="0" autoLine="0" autoPict="0">
                <anchor moveWithCells="1">
                  <from>
                    <xdr:col>1</xdr:col>
                    <xdr:colOff>152400</xdr:colOff>
                    <xdr:row>9</xdr:row>
                    <xdr:rowOff>142875</xdr:rowOff>
                  </from>
                  <to>
                    <xdr:col>1</xdr:col>
                    <xdr:colOff>447675</xdr:colOff>
                    <xdr:row>11</xdr:row>
                    <xdr:rowOff>104775</xdr:rowOff>
                  </to>
                </anchor>
              </controlPr>
            </control>
          </mc:Choice>
        </mc:AlternateContent>
        <mc:AlternateContent xmlns:mc="http://schemas.openxmlformats.org/markup-compatibility/2006">
          <mc:Choice Requires="x14">
            <control shapeId="10256" r:id="rId7" name="Check Box 16">
              <controlPr defaultSize="0" autoFill="0" autoLine="0" autoPict="0">
                <anchor moveWithCells="1">
                  <from>
                    <xdr:col>1</xdr:col>
                    <xdr:colOff>152400</xdr:colOff>
                    <xdr:row>13</xdr:row>
                    <xdr:rowOff>180975</xdr:rowOff>
                  </from>
                  <to>
                    <xdr:col>1</xdr:col>
                    <xdr:colOff>447675</xdr:colOff>
                    <xdr:row>15</xdr:row>
                    <xdr:rowOff>104775</xdr:rowOff>
                  </to>
                </anchor>
              </controlPr>
            </control>
          </mc:Choice>
        </mc:AlternateContent>
        <mc:AlternateContent xmlns:mc="http://schemas.openxmlformats.org/markup-compatibility/2006">
          <mc:Choice Requires="x14">
            <control shapeId="10257" r:id="rId8" name="Check Box 17">
              <controlPr defaultSize="0" autoFill="0" autoLine="0" autoPict="0">
                <anchor moveWithCells="1">
                  <from>
                    <xdr:col>1</xdr:col>
                    <xdr:colOff>152400</xdr:colOff>
                    <xdr:row>15</xdr:row>
                    <xdr:rowOff>142875</xdr:rowOff>
                  </from>
                  <to>
                    <xdr:col>1</xdr:col>
                    <xdr:colOff>447675</xdr:colOff>
                    <xdr:row>17</xdr:row>
                    <xdr:rowOff>104775</xdr:rowOff>
                  </to>
                </anchor>
              </controlPr>
            </control>
          </mc:Choice>
        </mc:AlternateContent>
        <mc:AlternateContent xmlns:mc="http://schemas.openxmlformats.org/markup-compatibility/2006">
          <mc:Choice Requires="x14">
            <control shapeId="10258" r:id="rId9" name="Check Box 18">
              <controlPr defaultSize="0" autoFill="0" autoLine="0" autoPict="0">
                <anchor moveWithCells="1">
                  <from>
                    <xdr:col>1</xdr:col>
                    <xdr:colOff>152400</xdr:colOff>
                    <xdr:row>11</xdr:row>
                    <xdr:rowOff>152400</xdr:rowOff>
                  </from>
                  <to>
                    <xdr:col>1</xdr:col>
                    <xdr:colOff>447675</xdr:colOff>
                    <xdr:row>13</xdr:row>
                    <xdr:rowOff>114300</xdr:rowOff>
                  </to>
                </anchor>
              </controlPr>
            </control>
          </mc:Choice>
        </mc:AlternateContent>
        <mc:AlternateContent xmlns:mc="http://schemas.openxmlformats.org/markup-compatibility/2006">
          <mc:Choice Requires="x14">
            <control shapeId="10259" r:id="rId10" name="Check Box 19">
              <controlPr defaultSize="0" autoFill="0" autoLine="0" autoPict="0">
                <anchor moveWithCells="1">
                  <from>
                    <xdr:col>1</xdr:col>
                    <xdr:colOff>152400</xdr:colOff>
                    <xdr:row>17</xdr:row>
                    <xdr:rowOff>142875</xdr:rowOff>
                  </from>
                  <to>
                    <xdr:col>1</xdr:col>
                    <xdr:colOff>447675</xdr:colOff>
                    <xdr:row>19</xdr:row>
                    <xdr:rowOff>104775</xdr:rowOff>
                  </to>
                </anchor>
              </controlPr>
            </control>
          </mc:Choice>
        </mc:AlternateContent>
        <mc:AlternateContent xmlns:mc="http://schemas.openxmlformats.org/markup-compatibility/2006">
          <mc:Choice Requires="x14">
            <control shapeId="10260" r:id="rId11" name="Check Box 20">
              <controlPr defaultSize="0" autoFill="0" autoLine="0" autoPict="0">
                <anchor moveWithCells="1">
                  <from>
                    <xdr:col>1</xdr:col>
                    <xdr:colOff>142875</xdr:colOff>
                    <xdr:row>20</xdr:row>
                    <xdr:rowOff>114300</xdr:rowOff>
                  </from>
                  <to>
                    <xdr:col>1</xdr:col>
                    <xdr:colOff>447675</xdr:colOff>
                    <xdr:row>22</xdr:row>
                    <xdr:rowOff>76200</xdr:rowOff>
                  </to>
                </anchor>
              </controlPr>
            </control>
          </mc:Choice>
        </mc:AlternateContent>
        <mc:AlternateContent xmlns:mc="http://schemas.openxmlformats.org/markup-compatibility/2006">
          <mc:Choice Requires="x14">
            <control shapeId="10261" r:id="rId12" name="Check Box 21">
              <controlPr defaultSize="0" autoFill="0" autoLine="0" autoPict="0">
                <anchor moveWithCells="1">
                  <from>
                    <xdr:col>1</xdr:col>
                    <xdr:colOff>142875</xdr:colOff>
                    <xdr:row>22</xdr:row>
                    <xdr:rowOff>142875</xdr:rowOff>
                  </from>
                  <to>
                    <xdr:col>1</xdr:col>
                    <xdr:colOff>447675</xdr:colOff>
                    <xdr:row>24</xdr:row>
                    <xdr:rowOff>104775</xdr:rowOff>
                  </to>
                </anchor>
              </controlPr>
            </control>
          </mc:Choice>
        </mc:AlternateContent>
        <mc:AlternateContent xmlns:mc="http://schemas.openxmlformats.org/markup-compatibility/2006">
          <mc:Choice Requires="x14">
            <control shapeId="10264" r:id="rId13" name="Check Box 24">
              <controlPr defaultSize="0" autoFill="0" autoLine="0" autoPict="0">
                <anchor moveWithCells="1">
                  <from>
                    <xdr:col>1</xdr:col>
                    <xdr:colOff>152400</xdr:colOff>
                    <xdr:row>25</xdr:row>
                    <xdr:rowOff>142875</xdr:rowOff>
                  </from>
                  <to>
                    <xdr:col>1</xdr:col>
                    <xdr:colOff>457200</xdr:colOff>
                    <xdr:row>27</xdr:row>
                    <xdr:rowOff>104775</xdr:rowOff>
                  </to>
                </anchor>
              </controlPr>
            </control>
          </mc:Choice>
        </mc:AlternateContent>
        <mc:AlternateContent xmlns:mc="http://schemas.openxmlformats.org/markup-compatibility/2006">
          <mc:Choice Requires="x14">
            <control shapeId="10265" r:id="rId14" name="Check Box 25">
              <controlPr defaultSize="0" autoFill="0" autoLine="0" autoPict="0">
                <anchor moveWithCells="1">
                  <from>
                    <xdr:col>1</xdr:col>
                    <xdr:colOff>171450</xdr:colOff>
                    <xdr:row>27</xdr:row>
                    <xdr:rowOff>152400</xdr:rowOff>
                  </from>
                  <to>
                    <xdr:col>1</xdr:col>
                    <xdr:colOff>485775</xdr:colOff>
                    <xdr:row>29</xdr:row>
                    <xdr:rowOff>114300</xdr:rowOff>
                  </to>
                </anchor>
              </controlPr>
            </control>
          </mc:Choice>
        </mc:AlternateContent>
        <mc:AlternateContent xmlns:mc="http://schemas.openxmlformats.org/markup-compatibility/2006">
          <mc:Choice Requires="x14">
            <control shapeId="10266" r:id="rId15" name="Check Box 26">
              <controlPr defaultSize="0" autoFill="0" autoLine="0" autoPict="0">
                <anchor moveWithCells="1">
                  <from>
                    <xdr:col>1</xdr:col>
                    <xdr:colOff>171450</xdr:colOff>
                    <xdr:row>29</xdr:row>
                    <xdr:rowOff>142875</xdr:rowOff>
                  </from>
                  <to>
                    <xdr:col>1</xdr:col>
                    <xdr:colOff>485775</xdr:colOff>
                    <xdr:row>31</xdr:row>
                    <xdr:rowOff>104775</xdr:rowOff>
                  </to>
                </anchor>
              </controlPr>
            </control>
          </mc:Choice>
        </mc:AlternateContent>
        <mc:AlternateContent xmlns:mc="http://schemas.openxmlformats.org/markup-compatibility/2006">
          <mc:Choice Requires="x14">
            <control shapeId="10267" r:id="rId16" name="Check Box 27">
              <controlPr defaultSize="0" autoFill="0" autoLine="0" autoPict="0">
                <anchor moveWithCells="1">
                  <from>
                    <xdr:col>1</xdr:col>
                    <xdr:colOff>180975</xdr:colOff>
                    <xdr:row>33</xdr:row>
                    <xdr:rowOff>133350</xdr:rowOff>
                  </from>
                  <to>
                    <xdr:col>1</xdr:col>
                    <xdr:colOff>485775</xdr:colOff>
                    <xdr:row>35</xdr:row>
                    <xdr:rowOff>104775</xdr:rowOff>
                  </to>
                </anchor>
              </controlPr>
            </control>
          </mc:Choice>
        </mc:AlternateContent>
        <mc:AlternateContent xmlns:mc="http://schemas.openxmlformats.org/markup-compatibility/2006">
          <mc:Choice Requires="x14">
            <control shapeId="10268" r:id="rId17" name="Check Box 28">
              <controlPr defaultSize="0" autoFill="0" autoLine="0" autoPict="0">
                <anchor moveWithCells="1">
                  <from>
                    <xdr:col>1</xdr:col>
                    <xdr:colOff>180975</xdr:colOff>
                    <xdr:row>36</xdr:row>
                    <xdr:rowOff>133350</xdr:rowOff>
                  </from>
                  <to>
                    <xdr:col>1</xdr:col>
                    <xdr:colOff>485775</xdr:colOff>
                    <xdr:row>38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3"/>
  <dimension ref="A1:AQ52"/>
  <sheetViews>
    <sheetView showGridLines="0" tabSelected="1" zoomScale="80" zoomScaleNormal="80" zoomScaleSheetLayoutView="55" workbookViewId="0">
      <selection activeCell="AI55" sqref="AI55"/>
    </sheetView>
  </sheetViews>
  <sheetFormatPr defaultColWidth="12.6640625" defaultRowHeight="18.75" x14ac:dyDescent="0.3"/>
  <cols>
    <col min="1" max="1" width="4.6640625" style="153" customWidth="1"/>
    <col min="2" max="2" width="6.5546875" style="3" customWidth="1"/>
    <col min="3" max="3" width="7.33203125" style="3" customWidth="1"/>
    <col min="4" max="4" width="4.109375" style="2" customWidth="1"/>
    <col min="5" max="5" width="5.21875" style="2" customWidth="1"/>
    <col min="6" max="6" width="5.109375" style="2" customWidth="1"/>
    <col min="7" max="7" width="3.21875" style="2" customWidth="1"/>
    <col min="8" max="8" width="6.77734375" style="2" customWidth="1"/>
    <col min="9" max="9" width="3.44140625" style="2" customWidth="1"/>
    <col min="10" max="11" width="4.109375" style="2" customWidth="1"/>
    <col min="12" max="12" width="3.5546875" style="2" customWidth="1"/>
    <col min="13" max="13" width="10.21875" style="2" customWidth="1"/>
    <col min="14" max="14" width="3.21875" style="2" customWidth="1"/>
    <col min="15" max="16" width="4.5546875" style="2" customWidth="1"/>
    <col min="17" max="17" width="4.109375" style="2" customWidth="1"/>
    <col min="18" max="18" width="3.109375" style="2" customWidth="1"/>
    <col min="19" max="19" width="2.77734375" style="2" customWidth="1"/>
    <col min="20" max="20" width="5.109375" style="2" customWidth="1"/>
    <col min="21" max="21" width="5.88671875" style="2" customWidth="1"/>
    <col min="22" max="22" width="4.6640625" style="2" customWidth="1"/>
    <col min="23" max="23" width="11.5546875" style="2" customWidth="1"/>
    <col min="24" max="24" width="3.6640625" style="2" customWidth="1"/>
    <col min="25" max="25" width="1.44140625" style="2" customWidth="1"/>
    <col min="26" max="26" width="4.33203125" style="2" customWidth="1"/>
    <col min="27" max="27" width="4.44140625" style="2" customWidth="1"/>
    <col min="28" max="28" width="12.21875" style="2" customWidth="1"/>
    <col min="29" max="29" width="10.5546875" style="2" customWidth="1"/>
    <col min="30" max="30" width="4.5546875" style="2" customWidth="1"/>
    <col min="31" max="31" width="2.33203125" style="2" customWidth="1"/>
    <col min="32" max="32" width="4.5546875" style="2" customWidth="1"/>
    <col min="33" max="33" width="5" style="169" customWidth="1"/>
    <col min="34" max="43" width="12.6640625" style="153"/>
    <col min="44" max="16384" width="12.6640625" style="3"/>
  </cols>
  <sheetData>
    <row r="1" spans="1:43" s="153" customFormat="1" ht="25.5" customHeight="1" thickBot="1" x14ac:dyDescent="0.45">
      <c r="B1" s="552" t="s">
        <v>223</v>
      </c>
      <c r="C1" s="553"/>
      <c r="D1" s="554"/>
      <c r="E1" s="554"/>
      <c r="F1" s="555"/>
      <c r="G1" s="554"/>
      <c r="H1" s="554"/>
      <c r="I1" s="554"/>
      <c r="J1" s="554"/>
      <c r="K1" s="554"/>
      <c r="L1" s="554"/>
      <c r="M1" s="554"/>
      <c r="N1" s="554"/>
      <c r="O1" s="554"/>
      <c r="P1" s="553"/>
      <c r="Q1" s="554"/>
      <c r="R1" s="554"/>
      <c r="S1" s="554"/>
      <c r="T1" s="554"/>
      <c r="U1" s="554"/>
      <c r="V1" s="554"/>
      <c r="W1" s="554"/>
      <c r="X1" s="554"/>
      <c r="Y1" s="555"/>
      <c r="Z1" s="554"/>
      <c r="AA1" s="554"/>
      <c r="AB1" s="554"/>
      <c r="AC1" s="554"/>
      <c r="AD1" s="554"/>
      <c r="AE1" s="555"/>
      <c r="AF1" s="556"/>
      <c r="AG1" s="154"/>
    </row>
    <row r="2" spans="1:43" s="156" customFormat="1" ht="19.5" thickBot="1" x14ac:dyDescent="0.35">
      <c r="B2" s="572" t="s">
        <v>19</v>
      </c>
      <c r="C2" s="573"/>
      <c r="D2" s="574"/>
      <c r="E2" s="574"/>
      <c r="F2" s="574"/>
      <c r="G2" s="574"/>
      <c r="H2" s="574"/>
      <c r="I2" s="574"/>
      <c r="J2" s="574"/>
      <c r="K2" s="574"/>
      <c r="L2" s="574"/>
      <c r="M2" s="574"/>
      <c r="N2" s="574"/>
      <c r="O2" s="574"/>
      <c r="P2" s="573"/>
      <c r="Q2" s="574"/>
      <c r="R2" s="574"/>
      <c r="S2" s="574"/>
      <c r="T2" s="574"/>
      <c r="U2" s="574"/>
      <c r="V2" s="574"/>
      <c r="W2" s="574"/>
      <c r="X2" s="575"/>
      <c r="Y2" s="157" t="s">
        <v>166</v>
      </c>
      <c r="Z2" s="158"/>
      <c r="AA2" s="159"/>
      <c r="AB2" s="159"/>
      <c r="AC2" s="159"/>
      <c r="AD2" s="159"/>
      <c r="AE2" s="157"/>
      <c r="AF2" s="160"/>
    </row>
    <row r="3" spans="1:43" s="171" customFormat="1" ht="9" customHeight="1" x14ac:dyDescent="0.3">
      <c r="A3" s="161"/>
      <c r="B3" s="162"/>
      <c r="C3" s="163"/>
      <c r="D3" s="164"/>
      <c r="E3" s="164"/>
      <c r="F3" s="164"/>
      <c r="G3" s="164"/>
      <c r="H3" s="164"/>
      <c r="I3" s="164"/>
      <c r="J3" s="164"/>
      <c r="K3" s="164"/>
      <c r="L3" s="164"/>
      <c r="M3" s="164"/>
      <c r="N3" s="164"/>
      <c r="O3" s="164"/>
      <c r="P3" s="165"/>
      <c r="Q3" s="164"/>
      <c r="R3" s="164"/>
      <c r="S3" s="164"/>
      <c r="T3" s="164"/>
      <c r="U3" s="164"/>
      <c r="V3" s="164"/>
      <c r="W3" s="164"/>
      <c r="X3" s="166"/>
      <c r="Y3" s="167"/>
      <c r="Z3" s="167"/>
      <c r="AA3" s="167"/>
      <c r="AB3" s="167"/>
      <c r="AC3" s="167"/>
      <c r="AD3" s="167"/>
      <c r="AE3" s="167"/>
      <c r="AF3" s="168"/>
      <c r="AG3" s="169"/>
    </row>
    <row r="4" spans="1:43" s="153" customFormat="1" ht="18" customHeight="1" x14ac:dyDescent="0.3">
      <c r="A4" s="172"/>
      <c r="B4" s="173" t="s">
        <v>173</v>
      </c>
      <c r="D4" s="174"/>
      <c r="E4" s="174"/>
      <c r="F4" s="174"/>
      <c r="G4" s="174"/>
      <c r="H4" s="174"/>
      <c r="I4" s="175"/>
      <c r="J4" s="176"/>
      <c r="K4" s="176"/>
      <c r="L4" s="177"/>
      <c r="M4" s="173" t="s">
        <v>22</v>
      </c>
      <c r="N4" s="174"/>
      <c r="O4" s="177"/>
      <c r="P4" s="177"/>
      <c r="Q4" s="177"/>
      <c r="R4" s="177"/>
      <c r="S4" s="174"/>
      <c r="T4" s="178" t="s">
        <v>180</v>
      </c>
      <c r="U4" s="177"/>
      <c r="V4" s="174"/>
      <c r="W4" s="174"/>
      <c r="X4" s="179"/>
      <c r="Y4" s="180"/>
      <c r="Z4" s="180" t="s">
        <v>167</v>
      </c>
      <c r="AA4" s="180"/>
      <c r="AB4" s="180"/>
      <c r="AC4" s="180"/>
      <c r="AD4" s="180"/>
      <c r="AE4" s="180"/>
      <c r="AF4" s="181"/>
    </row>
    <row r="5" spans="1:43" ht="21.75" customHeight="1" x14ac:dyDescent="0.3">
      <c r="A5" s="172"/>
      <c r="B5" s="174" t="s">
        <v>174</v>
      </c>
      <c r="C5" s="153"/>
      <c r="D5" s="182"/>
      <c r="E5" s="576"/>
      <c r="F5" s="576"/>
      <c r="G5" s="576"/>
      <c r="H5" s="576"/>
      <c r="I5" s="576"/>
      <c r="J5" s="576"/>
      <c r="K5" s="576"/>
      <c r="L5" s="177"/>
      <c r="M5" s="174" t="s">
        <v>143</v>
      </c>
      <c r="N5" s="576"/>
      <c r="O5" s="576"/>
      <c r="P5" s="576"/>
      <c r="Q5" s="576"/>
      <c r="R5" s="576"/>
      <c r="S5" s="576"/>
      <c r="T5" s="178" t="s">
        <v>179</v>
      </c>
      <c r="U5" s="177"/>
      <c r="V5" s="174"/>
      <c r="W5" s="150"/>
      <c r="X5" s="183"/>
      <c r="Y5" s="175"/>
      <c r="Z5" s="184"/>
      <c r="AA5" s="184" t="s">
        <v>168</v>
      </c>
      <c r="AB5" s="185"/>
      <c r="AC5" s="185"/>
      <c r="AD5" s="185"/>
      <c r="AE5" s="185"/>
      <c r="AF5" s="181"/>
      <c r="AG5" s="153"/>
    </row>
    <row r="6" spans="1:43" s="21" customFormat="1" ht="9.75" customHeight="1" x14ac:dyDescent="0.3">
      <c r="A6" s="186"/>
      <c r="B6" s="187"/>
      <c r="C6" s="188"/>
      <c r="D6" s="169"/>
      <c r="E6" s="189"/>
      <c r="F6" s="189"/>
      <c r="G6" s="189"/>
      <c r="H6" s="189"/>
      <c r="I6" s="189"/>
      <c r="J6" s="189"/>
      <c r="K6" s="189"/>
      <c r="L6" s="189"/>
      <c r="M6" s="169"/>
      <c r="N6" s="189"/>
      <c r="O6" s="189"/>
      <c r="P6" s="189"/>
      <c r="Q6" s="189"/>
      <c r="R6" s="189"/>
      <c r="S6" s="190"/>
      <c r="T6" s="169"/>
      <c r="U6" s="169"/>
      <c r="V6" s="169"/>
      <c r="W6" s="191"/>
      <c r="X6" s="192"/>
      <c r="Y6" s="176"/>
      <c r="Z6" s="193"/>
      <c r="AA6" s="193"/>
      <c r="AB6" s="193"/>
      <c r="AC6" s="193"/>
      <c r="AD6" s="193"/>
      <c r="AE6" s="193"/>
      <c r="AF6" s="181"/>
      <c r="AG6" s="194"/>
      <c r="AH6" s="194"/>
      <c r="AI6" s="194"/>
      <c r="AJ6" s="194"/>
      <c r="AK6" s="194"/>
      <c r="AL6" s="194"/>
      <c r="AM6" s="194"/>
      <c r="AN6" s="194"/>
      <c r="AO6" s="194"/>
      <c r="AP6" s="194"/>
      <c r="AQ6" s="194"/>
    </row>
    <row r="7" spans="1:43" ht="25.5" customHeight="1" x14ac:dyDescent="0.3">
      <c r="A7" s="172"/>
      <c r="B7" s="175" t="s">
        <v>175</v>
      </c>
      <c r="C7" s="153"/>
      <c r="D7" s="177"/>
      <c r="E7" s="195"/>
      <c r="F7" s="195"/>
      <c r="G7" s="195"/>
      <c r="H7" s="195"/>
      <c r="I7" s="175"/>
      <c r="J7" s="175"/>
      <c r="K7" s="176"/>
      <c r="L7" s="176"/>
      <c r="M7" s="173" t="s">
        <v>13</v>
      </c>
      <c r="N7" s="175"/>
      <c r="O7" s="175"/>
      <c r="P7" s="175"/>
      <c r="Q7" s="174"/>
      <c r="R7" s="174"/>
      <c r="S7" s="174"/>
      <c r="T7" s="178" t="s">
        <v>181</v>
      </c>
      <c r="U7" s="174"/>
      <c r="V7" s="174"/>
      <c r="W7" s="175"/>
      <c r="X7" s="183"/>
      <c r="Y7" s="175"/>
      <c r="Z7" s="133"/>
      <c r="AA7" s="196" t="s">
        <v>148</v>
      </c>
      <c r="AB7" s="155"/>
      <c r="AC7" s="155"/>
      <c r="AD7" s="155"/>
      <c r="AE7" s="155"/>
      <c r="AF7" s="186"/>
      <c r="AG7" s="153"/>
    </row>
    <row r="8" spans="1:43" ht="21.75" customHeight="1" x14ac:dyDescent="0.3">
      <c r="A8" s="172"/>
      <c r="B8" s="175" t="s">
        <v>176</v>
      </c>
      <c r="C8" s="197"/>
      <c r="D8" s="177"/>
      <c r="E8" s="508"/>
      <c r="F8" s="508"/>
      <c r="G8" s="508"/>
      <c r="H8" s="508"/>
      <c r="I8" s="508"/>
      <c r="J8" s="508"/>
      <c r="K8" s="508"/>
      <c r="L8" s="178"/>
      <c r="M8" s="197" t="s">
        <v>23</v>
      </c>
      <c r="N8" s="576"/>
      <c r="O8" s="576"/>
      <c r="P8" s="576"/>
      <c r="Q8" s="576"/>
      <c r="R8" s="576"/>
      <c r="S8" s="576"/>
      <c r="T8" s="178" t="s">
        <v>182</v>
      </c>
      <c r="U8" s="174"/>
      <c r="V8" s="174"/>
      <c r="W8" s="150"/>
      <c r="X8" s="198"/>
      <c r="Y8" s="174"/>
      <c r="Z8" s="133"/>
      <c r="AA8" s="199" t="s">
        <v>147</v>
      </c>
      <c r="AB8" s="155"/>
      <c r="AC8" s="155"/>
      <c r="AD8" s="155"/>
      <c r="AE8" s="155"/>
      <c r="AF8" s="186"/>
      <c r="AG8" s="153"/>
    </row>
    <row r="9" spans="1:43" s="21" customFormat="1" ht="19.5" customHeight="1" x14ac:dyDescent="0.3">
      <c r="A9" s="200"/>
      <c r="B9" s="153"/>
      <c r="C9" s="188"/>
      <c r="D9" s="169"/>
      <c r="E9" s="201"/>
      <c r="F9" s="201"/>
      <c r="G9" s="201"/>
      <c r="H9" s="201"/>
      <c r="I9" s="202"/>
      <c r="J9" s="169"/>
      <c r="K9" s="169"/>
      <c r="L9" s="169"/>
      <c r="M9" s="169"/>
      <c r="N9" s="169"/>
      <c r="O9" s="169"/>
      <c r="P9" s="169"/>
      <c r="Q9" s="189"/>
      <c r="R9" s="203"/>
      <c r="S9" s="204"/>
      <c r="T9" s="189"/>
      <c r="U9" s="189"/>
      <c r="V9" s="189"/>
      <c r="W9" s="189"/>
      <c r="X9" s="205"/>
      <c r="Y9" s="189"/>
      <c r="Z9" s="134"/>
      <c r="AA9" s="178" t="s">
        <v>146</v>
      </c>
      <c r="AB9" s="155"/>
      <c r="AC9" s="155"/>
      <c r="AD9" s="155"/>
      <c r="AE9" s="155"/>
      <c r="AF9" s="206"/>
      <c r="AG9" s="169"/>
      <c r="AH9" s="194"/>
      <c r="AI9" s="194"/>
      <c r="AJ9" s="194"/>
      <c r="AK9" s="194"/>
      <c r="AL9" s="194"/>
      <c r="AM9" s="194"/>
      <c r="AN9" s="194"/>
      <c r="AO9" s="194"/>
      <c r="AP9" s="194"/>
      <c r="AQ9" s="194"/>
    </row>
    <row r="10" spans="1:43" ht="20.25" customHeight="1" x14ac:dyDescent="0.3">
      <c r="A10" s="172"/>
      <c r="B10" s="173" t="s">
        <v>177</v>
      </c>
      <c r="C10" s="153"/>
      <c r="D10" s="177"/>
      <c r="E10" s="605"/>
      <c r="F10" s="605"/>
      <c r="G10" s="169"/>
      <c r="H10" s="151"/>
      <c r="I10" s="207"/>
      <c r="J10" s="623"/>
      <c r="K10" s="623"/>
      <c r="L10" s="201"/>
      <c r="M10" s="605"/>
      <c r="N10" s="605"/>
      <c r="O10" s="174"/>
      <c r="P10" s="500"/>
      <c r="Q10" s="500"/>
      <c r="R10" s="500"/>
      <c r="S10" s="208"/>
      <c r="T10" s="500"/>
      <c r="U10" s="500"/>
      <c r="V10" s="209"/>
      <c r="W10" s="152"/>
      <c r="X10" s="198"/>
      <c r="Y10" s="174"/>
      <c r="Z10" s="133"/>
      <c r="AA10" s="176" t="s">
        <v>145</v>
      </c>
      <c r="AB10" s="188"/>
      <c r="AC10" s="188"/>
      <c r="AD10" s="188"/>
      <c r="AE10" s="188"/>
      <c r="AF10" s="186"/>
      <c r="AG10" s="188"/>
    </row>
    <row r="11" spans="1:43" s="22" customFormat="1" ht="21" customHeight="1" x14ac:dyDescent="0.3">
      <c r="A11" s="210"/>
      <c r="B11" s="211"/>
      <c r="C11" s="212"/>
      <c r="D11" s="213"/>
      <c r="E11" s="521" t="s">
        <v>15</v>
      </c>
      <c r="F11" s="521"/>
      <c r="G11" s="213"/>
      <c r="H11" s="214" t="s">
        <v>14</v>
      </c>
      <c r="I11" s="214"/>
      <c r="J11" s="557" t="s">
        <v>16</v>
      </c>
      <c r="K11" s="557"/>
      <c r="L11" s="214"/>
      <c r="M11" s="557" t="s">
        <v>12</v>
      </c>
      <c r="N11" s="557"/>
      <c r="O11" s="213"/>
      <c r="P11" s="517" t="s">
        <v>17</v>
      </c>
      <c r="Q11" s="517"/>
      <c r="R11" s="517"/>
      <c r="S11" s="214"/>
      <c r="T11" s="557" t="s">
        <v>17</v>
      </c>
      <c r="U11" s="557"/>
      <c r="V11" s="214"/>
      <c r="W11" s="215" t="s">
        <v>17</v>
      </c>
      <c r="X11" s="216"/>
      <c r="Y11" s="214"/>
      <c r="Z11" s="135"/>
      <c r="AA11" s="178" t="s">
        <v>214</v>
      </c>
      <c r="AB11" s="188"/>
      <c r="AC11" s="188"/>
      <c r="AD11" s="188"/>
      <c r="AE11" s="188"/>
      <c r="AF11" s="217"/>
      <c r="AG11" s="218"/>
      <c r="AH11" s="210"/>
      <c r="AI11" s="210"/>
      <c r="AJ11" s="210"/>
      <c r="AK11" s="210"/>
      <c r="AL11" s="210"/>
      <c r="AM11" s="210"/>
      <c r="AN11" s="210"/>
      <c r="AO11" s="210"/>
      <c r="AP11" s="210"/>
      <c r="AQ11" s="210"/>
    </row>
    <row r="12" spans="1:43" s="22" customFormat="1" ht="21" customHeight="1" x14ac:dyDescent="0.3">
      <c r="A12" s="210"/>
      <c r="B12" s="219" t="s">
        <v>21</v>
      </c>
      <c r="C12" s="220"/>
      <c r="D12" s="195"/>
      <c r="E12" s="214"/>
      <c r="F12" s="214"/>
      <c r="G12" s="214"/>
      <c r="H12" s="214"/>
      <c r="I12" s="214"/>
      <c r="J12" s="214"/>
      <c r="K12" s="214"/>
      <c r="L12" s="214"/>
      <c r="M12" s="214"/>
      <c r="N12" s="214"/>
      <c r="O12" s="214"/>
      <c r="P12" s="214"/>
      <c r="Q12" s="212"/>
      <c r="R12" s="212"/>
      <c r="S12" s="212"/>
      <c r="T12" s="212"/>
      <c r="U12" s="212"/>
      <c r="V12" s="212"/>
      <c r="W12" s="212"/>
      <c r="X12" s="216"/>
      <c r="Y12" s="214"/>
      <c r="Z12" s="135"/>
      <c r="AA12" s="178" t="s">
        <v>18</v>
      </c>
      <c r="AB12" s="221"/>
      <c r="AC12" s="508"/>
      <c r="AD12" s="508"/>
      <c r="AE12" s="508"/>
      <c r="AF12" s="181"/>
      <c r="AG12" s="218"/>
      <c r="AH12" s="210"/>
      <c r="AI12" s="210"/>
      <c r="AJ12" s="210"/>
      <c r="AK12" s="210"/>
      <c r="AL12" s="210"/>
      <c r="AM12" s="210"/>
      <c r="AN12" s="210"/>
      <c r="AO12" s="210"/>
      <c r="AP12" s="210"/>
      <c r="AQ12" s="210"/>
    </row>
    <row r="13" spans="1:43" s="22" customFormat="1" ht="20.25" customHeight="1" thickBot="1" x14ac:dyDescent="0.3">
      <c r="A13" s="210"/>
      <c r="B13" s="222"/>
      <c r="C13" s="223"/>
      <c r="D13" s="224"/>
      <c r="E13" s="224"/>
      <c r="F13" s="224"/>
      <c r="G13" s="224"/>
      <c r="H13" s="224"/>
      <c r="I13" s="224"/>
      <c r="J13" s="224"/>
      <c r="K13" s="224"/>
      <c r="L13" s="224"/>
      <c r="M13" s="224"/>
      <c r="N13" s="224"/>
      <c r="O13" s="224"/>
      <c r="P13" s="224"/>
      <c r="Q13" s="223"/>
      <c r="R13" s="223"/>
      <c r="S13" s="223"/>
      <c r="T13" s="223"/>
      <c r="U13" s="223"/>
      <c r="V13" s="223"/>
      <c r="W13" s="223"/>
      <c r="X13" s="225"/>
      <c r="Y13" s="214"/>
      <c r="Z13" s="214"/>
      <c r="AA13" s="226"/>
      <c r="AB13" s="227"/>
      <c r="AC13" s="228"/>
      <c r="AD13" s="228"/>
      <c r="AE13" s="229"/>
      <c r="AF13" s="230"/>
      <c r="AG13" s="218"/>
      <c r="AH13" s="210"/>
      <c r="AI13" s="210"/>
      <c r="AJ13" s="210"/>
      <c r="AK13" s="210"/>
      <c r="AL13" s="210"/>
      <c r="AM13" s="210"/>
      <c r="AN13" s="210"/>
      <c r="AO13" s="210"/>
      <c r="AP13" s="210"/>
      <c r="AQ13" s="210"/>
    </row>
    <row r="14" spans="1:43" s="156" customFormat="1" ht="19.5" thickBot="1" x14ac:dyDescent="0.35">
      <c r="B14" s="587" t="s">
        <v>163</v>
      </c>
      <c r="C14" s="573"/>
      <c r="D14" s="588"/>
      <c r="E14" s="588"/>
      <c r="F14" s="574"/>
      <c r="G14" s="588"/>
      <c r="H14" s="588"/>
      <c r="I14" s="588"/>
      <c r="J14" s="588"/>
      <c r="K14" s="588"/>
      <c r="L14" s="588"/>
      <c r="M14" s="588"/>
      <c r="N14" s="588"/>
      <c r="O14" s="588"/>
      <c r="P14" s="573"/>
      <c r="Q14" s="588"/>
      <c r="R14" s="588"/>
      <c r="S14" s="588"/>
      <c r="T14" s="588"/>
      <c r="U14" s="588"/>
      <c r="V14" s="588"/>
      <c r="W14" s="588"/>
      <c r="X14" s="588"/>
      <c r="Y14" s="574"/>
      <c r="Z14" s="588"/>
      <c r="AA14" s="588"/>
      <c r="AB14" s="588"/>
      <c r="AC14" s="588"/>
      <c r="AD14" s="588"/>
      <c r="AE14" s="574"/>
      <c r="AF14" s="589"/>
      <c r="AG14" s="180"/>
    </row>
    <row r="15" spans="1:43" s="25" customFormat="1" ht="42.75" customHeight="1" x14ac:dyDescent="0.25">
      <c r="A15" s="231"/>
      <c r="B15" s="232"/>
      <c r="C15" s="232"/>
      <c r="D15" s="233"/>
      <c r="E15" s="594" t="s">
        <v>218</v>
      </c>
      <c r="F15" s="595"/>
      <c r="G15" s="595"/>
      <c r="H15" s="595"/>
      <c r="I15" s="595"/>
      <c r="J15" s="596"/>
      <c r="K15" s="232"/>
      <c r="L15" s="232"/>
      <c r="M15" s="577" t="s">
        <v>8</v>
      </c>
      <c r="N15" s="578"/>
      <c r="O15" s="578"/>
      <c r="P15" s="579"/>
      <c r="Q15" s="578"/>
      <c r="R15" s="578"/>
      <c r="S15" s="578"/>
      <c r="T15" s="578"/>
      <c r="U15" s="580"/>
      <c r="V15" s="531" t="s">
        <v>158</v>
      </c>
      <c r="W15" s="532"/>
      <c r="X15" s="234"/>
      <c r="Y15" s="234"/>
      <c r="Z15" s="235"/>
      <c r="AA15" s="537" t="s">
        <v>0</v>
      </c>
      <c r="AB15" s="538"/>
      <c r="AC15" s="538"/>
      <c r="AD15" s="538"/>
      <c r="AE15" s="539"/>
      <c r="AF15" s="236"/>
      <c r="AG15" s="233"/>
      <c r="AH15" s="233"/>
      <c r="AI15" s="233"/>
      <c r="AJ15" s="233"/>
      <c r="AK15" s="233"/>
      <c r="AL15" s="233"/>
      <c r="AM15" s="233"/>
      <c r="AN15" s="233"/>
      <c r="AO15" s="233"/>
      <c r="AP15" s="233"/>
      <c r="AQ15" s="233"/>
    </row>
    <row r="16" spans="1:43" ht="36.75" customHeight="1" x14ac:dyDescent="0.3">
      <c r="A16" s="172"/>
      <c r="B16" s="155"/>
      <c r="C16" s="155"/>
      <c r="D16" s="177"/>
      <c r="E16" s="597" t="s">
        <v>215</v>
      </c>
      <c r="F16" s="598"/>
      <c r="G16" s="599"/>
      <c r="H16" s="597" t="s">
        <v>216</v>
      </c>
      <c r="I16" s="598"/>
      <c r="J16" s="599"/>
      <c r="K16" s="174"/>
      <c r="L16" s="237"/>
      <c r="M16" s="583">
        <v>0</v>
      </c>
      <c r="N16" s="584"/>
      <c r="O16" s="546" t="s">
        <v>149</v>
      </c>
      <c r="P16" s="547"/>
      <c r="Q16" s="547"/>
      <c r="R16" s="548"/>
      <c r="S16" s="546" t="s">
        <v>9</v>
      </c>
      <c r="T16" s="547"/>
      <c r="U16" s="548"/>
      <c r="V16" s="533"/>
      <c r="W16" s="534"/>
      <c r="X16" s="238"/>
      <c r="Y16" s="238"/>
      <c r="Z16" s="239"/>
      <c r="AA16" s="240"/>
      <c r="AB16" s="177"/>
      <c r="AC16" s="177"/>
      <c r="AD16" s="177"/>
      <c r="AE16" s="241"/>
      <c r="AF16" s="198"/>
      <c r="AG16" s="242"/>
    </row>
    <row r="17" spans="1:43" ht="42" customHeight="1" thickBot="1" x14ac:dyDescent="0.35">
      <c r="A17" s="243"/>
      <c r="B17" s="155"/>
      <c r="C17" s="155"/>
      <c r="D17" s="177"/>
      <c r="E17" s="600"/>
      <c r="F17" s="601"/>
      <c r="G17" s="602"/>
      <c r="H17" s="600"/>
      <c r="I17" s="601"/>
      <c r="J17" s="602"/>
      <c r="K17" s="174"/>
      <c r="L17" s="237"/>
      <c r="M17" s="585"/>
      <c r="N17" s="586"/>
      <c r="O17" s="549"/>
      <c r="P17" s="550"/>
      <c r="Q17" s="550"/>
      <c r="R17" s="551"/>
      <c r="S17" s="549"/>
      <c r="T17" s="550"/>
      <c r="U17" s="551"/>
      <c r="V17" s="535"/>
      <c r="W17" s="536"/>
      <c r="X17" s="238"/>
      <c r="Y17" s="238"/>
      <c r="Z17" s="239"/>
      <c r="AA17" s="244"/>
      <c r="AB17" s="177"/>
      <c r="AC17" s="149"/>
      <c r="AD17" s="245" t="s">
        <v>1</v>
      </c>
      <c r="AE17" s="246"/>
      <c r="AF17" s="198"/>
      <c r="AG17" s="242"/>
    </row>
    <row r="18" spans="1:43" ht="30.75" customHeight="1" thickTop="1" x14ac:dyDescent="0.3">
      <c r="B18" s="570"/>
      <c r="C18" s="247"/>
      <c r="D18" s="606" t="s">
        <v>217</v>
      </c>
      <c r="E18" s="564" t="s">
        <v>220</v>
      </c>
      <c r="F18" s="565"/>
      <c r="G18" s="566"/>
      <c r="H18" s="525" t="str">
        <f>IF(AND('3. PLAN'!$F$27&lt;100000.5,'3. PLAN'!$F$27&gt;0),'3. PLAN'!$F$27,"")</f>
        <v/>
      </c>
      <c r="I18" s="526"/>
      <c r="J18" s="527"/>
      <c r="K18" s="169"/>
      <c r="L18" s="248"/>
      <c r="M18" s="501" t="s">
        <v>152</v>
      </c>
      <c r="N18" s="503"/>
      <c r="O18" s="501" t="s">
        <v>151</v>
      </c>
      <c r="P18" s="502"/>
      <c r="Q18" s="502"/>
      <c r="R18" s="503"/>
      <c r="S18" s="501" t="s">
        <v>150</v>
      </c>
      <c r="T18" s="502"/>
      <c r="U18" s="503"/>
      <c r="V18" s="590" t="s">
        <v>10</v>
      </c>
      <c r="W18" s="591"/>
      <c r="X18" s="249"/>
      <c r="Y18" s="249"/>
      <c r="Z18" s="250"/>
      <c r="AA18" s="251"/>
      <c r="AB18" s="522" t="s">
        <v>219</v>
      </c>
      <c r="AC18" s="522"/>
      <c r="AD18" s="522"/>
      <c r="AE18" s="252"/>
      <c r="AF18" s="198"/>
      <c r="AG18" s="253"/>
    </row>
    <row r="19" spans="1:43" ht="36.75" customHeight="1" thickBot="1" x14ac:dyDescent="0.35">
      <c r="B19" s="570"/>
      <c r="C19" s="247"/>
      <c r="D19" s="607"/>
      <c r="E19" s="567"/>
      <c r="F19" s="568"/>
      <c r="G19" s="569"/>
      <c r="H19" s="528"/>
      <c r="I19" s="529"/>
      <c r="J19" s="530"/>
      <c r="K19" s="169"/>
      <c r="L19" s="248"/>
      <c r="M19" s="504"/>
      <c r="N19" s="506"/>
      <c r="O19" s="504"/>
      <c r="P19" s="505"/>
      <c r="Q19" s="505"/>
      <c r="R19" s="506"/>
      <c r="S19" s="504"/>
      <c r="T19" s="505"/>
      <c r="U19" s="506"/>
      <c r="V19" s="592"/>
      <c r="W19" s="593"/>
      <c r="X19" s="249"/>
      <c r="Y19" s="249"/>
      <c r="Z19" s="250"/>
      <c r="AA19" s="251"/>
      <c r="AB19" s="522"/>
      <c r="AC19" s="522"/>
      <c r="AD19" s="522"/>
      <c r="AE19" s="254"/>
      <c r="AF19" s="198"/>
      <c r="AG19" s="253"/>
    </row>
    <row r="20" spans="1:43" ht="34.5" customHeight="1" thickTop="1" x14ac:dyDescent="0.3">
      <c r="B20" s="570"/>
      <c r="C20" s="247"/>
      <c r="D20" s="607"/>
      <c r="E20" s="564" t="s">
        <v>222</v>
      </c>
      <c r="F20" s="565"/>
      <c r="G20" s="566"/>
      <c r="H20" s="525" t="str">
        <f>IF(AND('3. PLAN'!$F$27&lt;500000,'3. PLAN'!$F$27&gt;100000.49),'3. PLAN'!$F$27,"")</f>
        <v/>
      </c>
      <c r="I20" s="615"/>
      <c r="J20" s="527"/>
      <c r="K20" s="255"/>
      <c r="L20" s="256"/>
      <c r="M20" s="509" t="s">
        <v>151</v>
      </c>
      <c r="N20" s="510"/>
      <c r="O20" s="501" t="s">
        <v>150</v>
      </c>
      <c r="P20" s="502"/>
      <c r="Q20" s="502"/>
      <c r="R20" s="503"/>
      <c r="S20" s="609" t="s">
        <v>153</v>
      </c>
      <c r="T20" s="610"/>
      <c r="U20" s="610"/>
      <c r="V20" s="540" t="s">
        <v>11</v>
      </c>
      <c r="W20" s="541"/>
      <c r="X20" s="257"/>
      <c r="Y20" s="257"/>
      <c r="Z20" s="258"/>
      <c r="AA20" s="259"/>
      <c r="AB20" s="522"/>
      <c r="AC20" s="522"/>
      <c r="AD20" s="522"/>
      <c r="AE20" s="254"/>
      <c r="AF20" s="198"/>
      <c r="AG20" s="253"/>
    </row>
    <row r="21" spans="1:43" ht="36.75" customHeight="1" thickBot="1" x14ac:dyDescent="0.35">
      <c r="B21" s="570"/>
      <c r="C21" s="247"/>
      <c r="D21" s="607"/>
      <c r="E21" s="567"/>
      <c r="F21" s="568"/>
      <c r="G21" s="569"/>
      <c r="H21" s="616"/>
      <c r="I21" s="529"/>
      <c r="J21" s="530"/>
      <c r="K21" s="169"/>
      <c r="L21" s="256"/>
      <c r="M21" s="511"/>
      <c r="N21" s="512"/>
      <c r="O21" s="504"/>
      <c r="P21" s="505"/>
      <c r="Q21" s="505"/>
      <c r="R21" s="506"/>
      <c r="S21" s="611"/>
      <c r="T21" s="612"/>
      <c r="U21" s="612"/>
      <c r="V21" s="542"/>
      <c r="W21" s="543"/>
      <c r="X21" s="257"/>
      <c r="Y21" s="257"/>
      <c r="Z21" s="258"/>
      <c r="AA21" s="259"/>
      <c r="AB21" s="522"/>
      <c r="AC21" s="522"/>
      <c r="AD21" s="522"/>
      <c r="AE21" s="254"/>
      <c r="AF21" s="198"/>
      <c r="AG21" s="253"/>
    </row>
    <row r="22" spans="1:43" ht="31.5" customHeight="1" thickTop="1" x14ac:dyDescent="0.3">
      <c r="B22" s="570"/>
      <c r="C22" s="247"/>
      <c r="D22" s="607"/>
      <c r="E22" s="564" t="s">
        <v>221</v>
      </c>
      <c r="F22" s="565"/>
      <c r="G22" s="566"/>
      <c r="H22" s="525" t="str">
        <f>IF(AND('3. PLAN'!$F$27&gt;499999.99),'3. PLAN'!$F$27,"")</f>
        <v/>
      </c>
      <c r="I22" s="526"/>
      <c r="J22" s="527"/>
      <c r="K22" s="169"/>
      <c r="L22" s="260"/>
      <c r="M22" s="513" t="s">
        <v>153</v>
      </c>
      <c r="N22" s="514"/>
      <c r="O22" s="617" t="s">
        <v>153</v>
      </c>
      <c r="P22" s="618"/>
      <c r="Q22" s="618"/>
      <c r="R22" s="619"/>
      <c r="S22" s="613" t="s">
        <v>154</v>
      </c>
      <c r="T22" s="614"/>
      <c r="U22" s="614"/>
      <c r="V22" s="542"/>
      <c r="W22" s="543"/>
      <c r="X22" s="257"/>
      <c r="Y22" s="257"/>
      <c r="Z22" s="258"/>
      <c r="AA22" s="259"/>
      <c r="AB22" s="522"/>
      <c r="AC22" s="522"/>
      <c r="AD22" s="522"/>
      <c r="AE22" s="254"/>
      <c r="AF22" s="198"/>
      <c r="AG22" s="253"/>
    </row>
    <row r="23" spans="1:43" ht="33" customHeight="1" thickBot="1" x14ac:dyDescent="0.35">
      <c r="B23" s="570"/>
      <c r="C23" s="247"/>
      <c r="D23" s="608"/>
      <c r="E23" s="567"/>
      <c r="F23" s="568"/>
      <c r="G23" s="569"/>
      <c r="H23" s="528"/>
      <c r="I23" s="529"/>
      <c r="J23" s="530"/>
      <c r="K23" s="169"/>
      <c r="L23" s="260"/>
      <c r="M23" s="515"/>
      <c r="N23" s="516"/>
      <c r="O23" s="620"/>
      <c r="P23" s="621"/>
      <c r="Q23" s="621"/>
      <c r="R23" s="622"/>
      <c r="S23" s="515"/>
      <c r="T23" s="612"/>
      <c r="U23" s="612"/>
      <c r="V23" s="544"/>
      <c r="W23" s="545"/>
      <c r="X23" s="257"/>
      <c r="Y23" s="257"/>
      <c r="Z23" s="258"/>
      <c r="AA23" s="261"/>
      <c r="AB23" s="523"/>
      <c r="AC23" s="523"/>
      <c r="AD23" s="523"/>
      <c r="AE23" s="262"/>
      <c r="AF23" s="198"/>
      <c r="AG23" s="253"/>
    </row>
    <row r="24" spans="1:43" s="21" customFormat="1" ht="13.5" customHeight="1" thickTop="1" thickBot="1" x14ac:dyDescent="0.35">
      <c r="A24" s="194"/>
      <c r="B24" s="263"/>
      <c r="C24" s="264"/>
      <c r="D24" s="265"/>
      <c r="E24" s="266"/>
      <c r="F24" s="266"/>
      <c r="G24" s="267"/>
      <c r="H24" s="264"/>
      <c r="I24" s="268"/>
      <c r="J24" s="268"/>
      <c r="K24" s="268"/>
      <c r="L24" s="268"/>
      <c r="M24" s="268"/>
      <c r="N24" s="269"/>
      <c r="O24" s="269"/>
      <c r="P24" s="264"/>
      <c r="Q24" s="269"/>
      <c r="R24" s="264"/>
      <c r="S24" s="264"/>
      <c r="T24" s="264"/>
      <c r="U24" s="264"/>
      <c r="V24" s="264"/>
      <c r="W24" s="264"/>
      <c r="X24" s="264"/>
      <c r="Y24" s="264"/>
      <c r="Z24" s="270"/>
      <c r="AA24" s="270"/>
      <c r="AB24" s="271"/>
      <c r="AC24" s="272"/>
      <c r="AD24" s="272"/>
      <c r="AE24" s="272"/>
      <c r="AF24" s="273"/>
      <c r="AG24" s="274"/>
      <c r="AH24" s="194"/>
      <c r="AI24" s="194"/>
      <c r="AJ24" s="194"/>
      <c r="AK24" s="194"/>
      <c r="AL24" s="194"/>
      <c r="AM24" s="194"/>
      <c r="AN24" s="194"/>
      <c r="AO24" s="194"/>
      <c r="AP24" s="194"/>
      <c r="AQ24" s="194"/>
    </row>
    <row r="25" spans="1:43" s="12" customFormat="1" ht="19.5" thickBot="1" x14ac:dyDescent="0.35">
      <c r="A25" s="156"/>
      <c r="B25" s="275" t="s">
        <v>160</v>
      </c>
      <c r="C25" s="276"/>
      <c r="D25" s="277"/>
      <c r="E25" s="277"/>
      <c r="F25" s="278"/>
      <c r="G25" s="277"/>
      <c r="H25" s="277"/>
      <c r="I25" s="277"/>
      <c r="J25" s="277"/>
      <c r="K25" s="277"/>
      <c r="L25" s="277"/>
      <c r="M25" s="277"/>
      <c r="N25" s="277"/>
      <c r="O25" s="277"/>
      <c r="P25" s="276"/>
      <c r="Q25" s="277"/>
      <c r="R25" s="277"/>
      <c r="S25" s="277"/>
      <c r="T25" s="277"/>
      <c r="U25" s="277"/>
      <c r="V25" s="277"/>
      <c r="W25" s="277"/>
      <c r="X25" s="277"/>
      <c r="Y25" s="278"/>
      <c r="Z25" s="277"/>
      <c r="AA25" s="277"/>
      <c r="AB25" s="277"/>
      <c r="AC25" s="277"/>
      <c r="AD25" s="277"/>
      <c r="AE25" s="278"/>
      <c r="AF25" s="279"/>
      <c r="AG25" s="167"/>
      <c r="AH25" s="156"/>
      <c r="AI25" s="156"/>
      <c r="AJ25" s="156"/>
      <c r="AK25" s="156"/>
      <c r="AL25" s="156"/>
      <c r="AM25" s="156"/>
      <c r="AN25" s="156"/>
      <c r="AO25" s="156"/>
      <c r="AP25" s="156"/>
      <c r="AQ25" s="156"/>
    </row>
    <row r="26" spans="1:43" s="14" customFormat="1" ht="18.75" customHeight="1" x14ac:dyDescent="0.3">
      <c r="A26" s="171"/>
      <c r="B26" s="280"/>
      <c r="C26" s="281"/>
      <c r="D26" s="282"/>
      <c r="E26" s="282"/>
      <c r="F26" s="283"/>
      <c r="G26" s="282"/>
      <c r="H26" s="282"/>
      <c r="I26" s="282"/>
      <c r="J26" s="283"/>
      <c r="K26" s="283"/>
      <c r="L26" s="283"/>
      <c r="M26" s="283"/>
      <c r="N26" s="282"/>
      <c r="O26" s="282"/>
      <c r="P26" s="281"/>
      <c r="Q26" s="282"/>
      <c r="R26" s="283"/>
      <c r="S26" s="283"/>
      <c r="T26" s="283"/>
      <c r="U26" s="283"/>
      <c r="V26" s="283"/>
      <c r="W26" s="282"/>
      <c r="X26" s="282"/>
      <c r="Y26" s="283"/>
      <c r="Z26" s="283"/>
      <c r="AA26" s="283"/>
      <c r="AB26" s="282"/>
      <c r="AC26" s="283"/>
      <c r="AD26" s="283"/>
      <c r="AE26" s="283"/>
      <c r="AF26" s="284"/>
      <c r="AG26" s="180"/>
      <c r="AH26" s="171"/>
      <c r="AI26" s="171"/>
      <c r="AJ26" s="171"/>
      <c r="AK26" s="171"/>
      <c r="AL26" s="171"/>
      <c r="AM26" s="171"/>
      <c r="AN26" s="171"/>
      <c r="AO26" s="171"/>
      <c r="AP26" s="171"/>
      <c r="AQ26" s="171"/>
    </row>
    <row r="27" spans="1:43" ht="208.5" customHeight="1" thickBot="1" x14ac:dyDescent="0.35">
      <c r="B27" s="285"/>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286"/>
      <c r="AF27" s="287"/>
      <c r="AG27" s="288"/>
    </row>
    <row r="28" spans="1:43" s="12" customFormat="1" ht="19.5" thickBot="1" x14ac:dyDescent="0.35">
      <c r="A28" s="156"/>
      <c r="B28" s="558" t="s">
        <v>209</v>
      </c>
      <c r="C28" s="559"/>
      <c r="D28" s="560"/>
      <c r="E28" s="560"/>
      <c r="F28" s="561"/>
      <c r="G28" s="560"/>
      <c r="H28" s="560"/>
      <c r="I28" s="560"/>
      <c r="J28" s="560"/>
      <c r="K28" s="560"/>
      <c r="L28" s="560"/>
      <c r="M28" s="560"/>
      <c r="N28" s="560"/>
      <c r="O28" s="560"/>
      <c r="P28" s="559"/>
      <c r="Q28" s="560"/>
      <c r="R28" s="560"/>
      <c r="S28" s="560"/>
      <c r="T28" s="560"/>
      <c r="U28" s="560"/>
      <c r="V28" s="560"/>
      <c r="W28" s="560"/>
      <c r="X28" s="560"/>
      <c r="Y28" s="561"/>
      <c r="Z28" s="560"/>
      <c r="AA28" s="560"/>
      <c r="AB28" s="560"/>
      <c r="AC28" s="560"/>
      <c r="AD28" s="560"/>
      <c r="AE28" s="561"/>
      <c r="AF28" s="562"/>
      <c r="AG28" s="167"/>
      <c r="AH28" s="156"/>
      <c r="AI28" s="156"/>
      <c r="AJ28" s="156"/>
      <c r="AK28" s="156"/>
      <c r="AL28" s="156"/>
      <c r="AM28" s="156"/>
      <c r="AN28" s="156"/>
      <c r="AO28" s="156"/>
      <c r="AP28" s="156"/>
      <c r="AQ28" s="156"/>
    </row>
    <row r="29" spans="1:43" s="14" customFormat="1" ht="9.75" customHeight="1" x14ac:dyDescent="0.3">
      <c r="A29" s="171"/>
      <c r="B29" s="289"/>
      <c r="C29" s="290"/>
      <c r="D29" s="291"/>
      <c r="E29" s="167"/>
      <c r="F29" s="167"/>
      <c r="G29" s="167"/>
      <c r="H29" s="167"/>
      <c r="I29" s="167"/>
      <c r="J29" s="167"/>
      <c r="K29" s="167"/>
      <c r="L29" s="167"/>
      <c r="M29" s="167"/>
      <c r="N29" s="167"/>
      <c r="O29" s="167"/>
      <c r="P29" s="167"/>
      <c r="Q29" s="167"/>
      <c r="R29" s="167"/>
      <c r="S29" s="168"/>
      <c r="T29" s="167"/>
      <c r="U29" s="167"/>
      <c r="V29" s="167"/>
      <c r="W29" s="167"/>
      <c r="X29" s="167"/>
      <c r="Y29" s="167"/>
      <c r="Z29" s="167"/>
      <c r="AA29" s="167"/>
      <c r="AB29" s="167"/>
      <c r="AC29" s="165"/>
      <c r="AD29" s="165"/>
      <c r="AE29" s="164"/>
      <c r="AF29" s="168"/>
      <c r="AG29" s="170"/>
      <c r="AH29" s="171"/>
      <c r="AI29" s="171"/>
      <c r="AJ29" s="171"/>
      <c r="AK29" s="171"/>
      <c r="AL29" s="171"/>
      <c r="AM29" s="171"/>
      <c r="AN29" s="171"/>
      <c r="AO29" s="171"/>
      <c r="AP29" s="171"/>
      <c r="AQ29" s="171"/>
    </row>
    <row r="30" spans="1:43" ht="17.25" customHeight="1" x14ac:dyDescent="0.3">
      <c r="B30" s="289" t="s">
        <v>24</v>
      </c>
      <c r="C30" s="290"/>
      <c r="D30" s="291"/>
      <c r="E30" s="169"/>
      <c r="F30" s="169"/>
      <c r="G30" s="169"/>
      <c r="H30" s="169"/>
      <c r="I30" s="169"/>
      <c r="J30" s="169"/>
      <c r="K30" s="169"/>
      <c r="L30" s="169"/>
      <c r="M30" s="169"/>
      <c r="N30" s="169"/>
      <c r="O30" s="169"/>
      <c r="P30" s="169"/>
      <c r="Q30" s="169"/>
      <c r="R30" s="169"/>
      <c r="S30" s="206"/>
      <c r="T30" s="290" t="s">
        <v>210</v>
      </c>
      <c r="U30" s="177"/>
      <c r="V30" s="290"/>
      <c r="W30" s="169"/>
      <c r="X30" s="169"/>
      <c r="Y30" s="169"/>
      <c r="Z30" s="292"/>
      <c r="AA30" s="169"/>
      <c r="AB30" s="169"/>
      <c r="AC30" s="571"/>
      <c r="AD30" s="571"/>
      <c r="AE30" s="201"/>
      <c r="AF30" s="293"/>
      <c r="AG30" s="294"/>
    </row>
    <row r="31" spans="1:43" ht="19.5" customHeight="1" x14ac:dyDescent="0.3">
      <c r="B31" s="295"/>
      <c r="C31" s="290"/>
      <c r="D31" s="291"/>
      <c r="E31" s="169"/>
      <c r="F31" s="169"/>
      <c r="G31" s="169"/>
      <c r="H31" s="169"/>
      <c r="I31" s="169"/>
      <c r="J31" s="169"/>
      <c r="K31" s="169"/>
      <c r="L31" s="169"/>
      <c r="M31" s="169"/>
      <c r="N31" s="169"/>
      <c r="O31" s="169"/>
      <c r="P31" s="169"/>
      <c r="Q31" s="169"/>
      <c r="R31" s="169"/>
      <c r="S31" s="206"/>
      <c r="T31" s="290" t="s">
        <v>211</v>
      </c>
      <c r="V31" s="290"/>
      <c r="W31" s="169"/>
      <c r="X31" s="169"/>
      <c r="Y31" s="169"/>
      <c r="Z31" s="169"/>
      <c r="AA31" s="169"/>
      <c r="AB31" s="169"/>
      <c r="AC31" s="603"/>
      <c r="AD31" s="604"/>
      <c r="AE31" s="201"/>
      <c r="AF31" s="293"/>
      <c r="AG31" s="294"/>
    </row>
    <row r="32" spans="1:43" ht="18.75" customHeight="1" x14ac:dyDescent="0.3">
      <c r="B32" s="296"/>
      <c r="C32" s="342"/>
      <c r="D32" s="342"/>
      <c r="E32" s="342"/>
      <c r="F32" s="342"/>
      <c r="G32" s="342"/>
      <c r="H32" s="342"/>
      <c r="I32" s="342"/>
      <c r="J32" s="342"/>
      <c r="K32" s="342"/>
      <c r="L32" s="342"/>
      <c r="M32" s="342"/>
      <c r="N32" s="342"/>
      <c r="O32" s="342"/>
      <c r="P32" s="342"/>
      <c r="Q32" s="342"/>
      <c r="R32" s="342"/>
      <c r="S32" s="297"/>
      <c r="T32" s="169"/>
      <c r="U32" s="290"/>
      <c r="V32" s="290"/>
      <c r="W32" s="169"/>
      <c r="X32" s="169"/>
      <c r="Y32" s="169"/>
      <c r="Z32" s="169"/>
      <c r="AA32" s="169"/>
      <c r="AB32" s="169"/>
      <c r="AC32" s="169"/>
      <c r="AD32" s="169"/>
      <c r="AE32" s="169"/>
      <c r="AF32" s="206"/>
      <c r="AG32" s="294"/>
    </row>
    <row r="33" spans="1:33" x14ac:dyDescent="0.3">
      <c r="B33" s="296"/>
      <c r="C33" s="342"/>
      <c r="D33" s="342"/>
      <c r="E33" s="342"/>
      <c r="F33" s="342"/>
      <c r="G33" s="342"/>
      <c r="H33" s="342"/>
      <c r="I33" s="342"/>
      <c r="J33" s="342"/>
      <c r="K33" s="342"/>
      <c r="L33" s="342"/>
      <c r="M33" s="342"/>
      <c r="N33" s="342"/>
      <c r="O33" s="342"/>
      <c r="P33" s="342"/>
      <c r="Q33" s="342"/>
      <c r="R33" s="342"/>
      <c r="S33" s="297"/>
      <c r="T33" s="290" t="s">
        <v>213</v>
      </c>
      <c r="U33" s="177"/>
      <c r="V33" s="291"/>
      <c r="W33" s="169"/>
      <c r="X33" s="169"/>
      <c r="Y33" s="169"/>
      <c r="Z33" s="169"/>
      <c r="AA33" s="169"/>
      <c r="AB33" s="169"/>
      <c r="AC33" s="169"/>
      <c r="AD33" s="169"/>
      <c r="AE33" s="169"/>
      <c r="AF33" s="206"/>
      <c r="AG33" s="294"/>
    </row>
    <row r="34" spans="1:33" x14ac:dyDescent="0.3">
      <c r="B34" s="296"/>
      <c r="C34" s="342"/>
      <c r="D34" s="342"/>
      <c r="E34" s="342"/>
      <c r="F34" s="342"/>
      <c r="G34" s="342"/>
      <c r="H34" s="342"/>
      <c r="I34" s="342"/>
      <c r="J34" s="342"/>
      <c r="K34" s="342"/>
      <c r="L34" s="342"/>
      <c r="M34" s="342"/>
      <c r="N34" s="342"/>
      <c r="O34" s="342"/>
      <c r="P34" s="342"/>
      <c r="Q34" s="342"/>
      <c r="R34" s="342"/>
      <c r="S34" s="297"/>
      <c r="T34" s="474" t="s">
        <v>212</v>
      </c>
      <c r="U34" s="291"/>
      <c r="V34" s="291"/>
      <c r="W34" s="291"/>
      <c r="X34" s="169"/>
      <c r="Y34" s="169"/>
      <c r="Z34" s="169"/>
      <c r="AA34" s="169"/>
      <c r="AB34" s="169"/>
      <c r="AC34" s="169"/>
      <c r="AD34" s="169"/>
      <c r="AE34" s="169"/>
      <c r="AF34" s="206"/>
      <c r="AG34" s="294"/>
    </row>
    <row r="35" spans="1:33" ht="19.5" thickBot="1" x14ac:dyDescent="0.35">
      <c r="B35" s="298"/>
      <c r="C35" s="343"/>
      <c r="D35" s="343"/>
      <c r="E35" s="343"/>
      <c r="F35" s="343"/>
      <c r="G35" s="343"/>
      <c r="H35" s="343"/>
      <c r="I35" s="343"/>
      <c r="J35" s="343"/>
      <c r="K35" s="343"/>
      <c r="L35" s="343"/>
      <c r="M35" s="343"/>
      <c r="N35" s="343"/>
      <c r="O35" s="343"/>
      <c r="P35" s="343"/>
      <c r="Q35" s="343"/>
      <c r="R35" s="343"/>
      <c r="S35" s="299"/>
      <c r="T35" s="300"/>
      <c r="U35" s="301"/>
      <c r="V35" s="302"/>
      <c r="W35" s="301"/>
      <c r="X35" s="302"/>
      <c r="Y35" s="302"/>
      <c r="Z35" s="301"/>
      <c r="AA35" s="301"/>
      <c r="AB35" s="302"/>
      <c r="AC35" s="302"/>
      <c r="AD35" s="169"/>
      <c r="AE35" s="169"/>
      <c r="AF35" s="206"/>
      <c r="AG35" s="294"/>
    </row>
    <row r="36" spans="1:33" ht="19.5" thickBot="1" x14ac:dyDescent="0.35">
      <c r="B36" s="558" t="s">
        <v>161</v>
      </c>
      <c r="C36" s="559"/>
      <c r="D36" s="560"/>
      <c r="E36" s="560"/>
      <c r="F36" s="561"/>
      <c r="G36" s="560"/>
      <c r="H36" s="560"/>
      <c r="I36" s="560"/>
      <c r="J36" s="560"/>
      <c r="K36" s="560"/>
      <c r="L36" s="560"/>
      <c r="M36" s="560"/>
      <c r="N36" s="560"/>
      <c r="O36" s="560"/>
      <c r="P36" s="559"/>
      <c r="Q36" s="560"/>
      <c r="R36" s="560"/>
      <c r="S36" s="560"/>
      <c r="T36" s="560"/>
      <c r="U36" s="560"/>
      <c r="V36" s="560"/>
      <c r="W36" s="560"/>
      <c r="X36" s="560"/>
      <c r="Y36" s="561"/>
      <c r="Z36" s="560"/>
      <c r="AA36" s="560"/>
      <c r="AB36" s="560"/>
      <c r="AC36" s="560"/>
      <c r="AD36" s="560"/>
      <c r="AE36" s="561"/>
      <c r="AF36" s="562"/>
      <c r="AG36" s="167"/>
    </row>
    <row r="37" spans="1:33" ht="27" customHeight="1" x14ac:dyDescent="0.3">
      <c r="A37" s="172"/>
      <c r="B37" s="303" t="s">
        <v>25</v>
      </c>
      <c r="C37" s="153"/>
      <c r="D37" s="177"/>
      <c r="E37" s="291"/>
      <c r="F37" s="291"/>
      <c r="G37" s="291"/>
      <c r="H37" s="303"/>
      <c r="I37" s="304"/>
      <c r="J37" s="304"/>
      <c r="K37" s="305"/>
      <c r="L37" s="305"/>
      <c r="M37" s="305"/>
      <c r="N37" s="305"/>
      <c r="O37" s="304"/>
      <c r="P37" s="306"/>
      <c r="Q37" s="304"/>
      <c r="R37" s="305"/>
      <c r="S37" s="305"/>
      <c r="T37" s="305"/>
      <c r="U37" s="305"/>
      <c r="V37" s="305"/>
      <c r="W37" s="304"/>
      <c r="X37" s="304"/>
      <c r="Y37" s="305"/>
      <c r="Z37" s="305"/>
      <c r="AA37" s="304"/>
      <c r="AB37" s="305"/>
      <c r="AC37" s="305"/>
      <c r="AD37" s="305"/>
      <c r="AE37" s="305"/>
      <c r="AF37" s="307"/>
    </row>
    <row r="38" spans="1:33" ht="17.25" customHeight="1" thickBot="1" x14ac:dyDescent="0.35">
      <c r="A38" s="172"/>
      <c r="B38" s="188"/>
      <c r="C38" s="188"/>
      <c r="D38" s="302"/>
      <c r="E38" s="169"/>
      <c r="F38" s="169"/>
      <c r="G38" s="169"/>
      <c r="H38" s="169"/>
      <c r="I38" s="290"/>
      <c r="J38" s="290"/>
      <c r="K38" s="290"/>
      <c r="L38" s="290"/>
      <c r="M38" s="290"/>
      <c r="N38" s="290"/>
      <c r="O38" s="169"/>
      <c r="P38" s="169"/>
      <c r="Q38" s="169"/>
      <c r="R38" s="169"/>
      <c r="S38" s="169"/>
      <c r="T38" s="169"/>
      <c r="U38" s="302"/>
      <c r="V38" s="302"/>
      <c r="W38" s="302"/>
      <c r="X38" s="169"/>
      <c r="Y38" s="169"/>
      <c r="Z38" s="169"/>
      <c r="AA38" s="169"/>
      <c r="AB38" s="169"/>
      <c r="AC38" s="169"/>
      <c r="AD38" s="169"/>
      <c r="AE38" s="169"/>
      <c r="AF38" s="206"/>
      <c r="AG38" s="308"/>
    </row>
    <row r="39" spans="1:33" ht="24.75" customHeight="1" x14ac:dyDescent="0.3">
      <c r="A39" s="172"/>
      <c r="B39" s="309"/>
      <c r="C39" s="310"/>
      <c r="D39" s="519" t="s">
        <v>4</v>
      </c>
      <c r="E39" s="519"/>
      <c r="F39" s="519"/>
      <c r="G39" s="519"/>
      <c r="H39" s="519"/>
      <c r="I39" s="519"/>
      <c r="J39" s="519"/>
      <c r="K39" s="519"/>
      <c r="L39" s="519"/>
      <c r="M39" s="519"/>
      <c r="N39" s="519"/>
      <c r="O39" s="519"/>
      <c r="P39" s="519"/>
      <c r="Q39" s="311"/>
      <c r="R39" s="312"/>
      <c r="S39" s="169"/>
      <c r="T39" s="206"/>
      <c r="U39" s="177"/>
      <c r="V39" s="519" t="s">
        <v>7</v>
      </c>
      <c r="W39" s="519"/>
      <c r="X39" s="519"/>
      <c r="Y39" s="519"/>
      <c r="Z39" s="519"/>
      <c r="AA39" s="519"/>
      <c r="AB39" s="519"/>
      <c r="AC39" s="519"/>
      <c r="AD39" s="311"/>
      <c r="AE39" s="313"/>
      <c r="AF39" s="206"/>
      <c r="AG39" s="188"/>
    </row>
    <row r="40" spans="1:33" x14ac:dyDescent="0.3">
      <c r="A40" s="172"/>
      <c r="B40" s="314"/>
      <c r="C40" s="155"/>
      <c r="D40" s="174"/>
      <c r="E40" s="174"/>
      <c r="F40" s="174"/>
      <c r="G40" s="315"/>
      <c r="H40" s="315"/>
      <c r="I40" s="315"/>
      <c r="J40" s="315"/>
      <c r="K40" s="315"/>
      <c r="L40" s="174"/>
      <c r="M40" s="174"/>
      <c r="N40" s="174"/>
      <c r="O40" s="174"/>
      <c r="P40" s="174"/>
      <c r="Q40" s="198"/>
      <c r="R40" s="174"/>
      <c r="S40" s="174"/>
      <c r="T40" s="198"/>
      <c r="U40" s="316"/>
      <c r="V40" s="174"/>
      <c r="W40" s="174"/>
      <c r="X40" s="174"/>
      <c r="Y40" s="174"/>
      <c r="Z40" s="174"/>
      <c r="AA40" s="174"/>
      <c r="AB40" s="174"/>
      <c r="AC40" s="174"/>
      <c r="AD40" s="206"/>
      <c r="AE40" s="169"/>
      <c r="AF40" s="206"/>
      <c r="AG40" s="188"/>
    </row>
    <row r="41" spans="1:33" ht="18" customHeight="1" x14ac:dyDescent="0.3">
      <c r="A41" s="172"/>
      <c r="B41" s="314"/>
      <c r="C41" s="155"/>
      <c r="D41" s="500"/>
      <c r="E41" s="500"/>
      <c r="F41" s="500"/>
      <c r="G41" s="500"/>
      <c r="H41" s="500"/>
      <c r="I41" s="500"/>
      <c r="J41" s="174"/>
      <c r="K41" s="176"/>
      <c r="L41" s="500"/>
      <c r="M41" s="500"/>
      <c r="N41" s="500"/>
      <c r="O41" s="500"/>
      <c r="P41" s="500"/>
      <c r="Q41" s="198"/>
      <c r="R41" s="174"/>
      <c r="S41" s="174"/>
      <c r="T41" s="198"/>
      <c r="U41" s="317"/>
      <c r="V41" s="500"/>
      <c r="W41" s="500"/>
      <c r="X41" s="500"/>
      <c r="Y41" s="500"/>
      <c r="Z41" s="176"/>
      <c r="AA41" s="189"/>
      <c r="AB41" s="520"/>
      <c r="AC41" s="520"/>
      <c r="AD41" s="318"/>
      <c r="AE41" s="189"/>
      <c r="AF41" s="186"/>
      <c r="AG41" s="188"/>
    </row>
    <row r="42" spans="1:33" ht="26.25" customHeight="1" x14ac:dyDescent="0.3">
      <c r="A42" s="172"/>
      <c r="B42" s="314"/>
      <c r="C42" s="155"/>
      <c r="D42" s="521" t="s">
        <v>2</v>
      </c>
      <c r="E42" s="521"/>
      <c r="F42" s="521"/>
      <c r="G42" s="521"/>
      <c r="H42" s="521"/>
      <c r="I42" s="521"/>
      <c r="J42" s="214"/>
      <c r="K42" s="226"/>
      <c r="L42" s="581" t="s">
        <v>3</v>
      </c>
      <c r="M42" s="581"/>
      <c r="N42" s="581"/>
      <c r="O42" s="581"/>
      <c r="P42" s="581"/>
      <c r="Q42" s="216"/>
      <c r="R42" s="214"/>
      <c r="S42" s="214"/>
      <c r="T42" s="198"/>
      <c r="U42" s="177"/>
      <c r="V42" s="517" t="s">
        <v>2</v>
      </c>
      <c r="W42" s="517"/>
      <c r="X42" s="517"/>
      <c r="Y42" s="517"/>
      <c r="Z42" s="212"/>
      <c r="AA42" s="214"/>
      <c r="AB42" s="521" t="s">
        <v>3</v>
      </c>
      <c r="AC42" s="521"/>
      <c r="AD42" s="319"/>
      <c r="AE42" s="227"/>
      <c r="AF42" s="186"/>
      <c r="AG42" s="188"/>
    </row>
    <row r="43" spans="1:33" x14ac:dyDescent="0.3">
      <c r="A43" s="172"/>
      <c r="B43" s="314"/>
      <c r="C43" s="155"/>
      <c r="D43" s="500"/>
      <c r="E43" s="500"/>
      <c r="F43" s="500"/>
      <c r="G43" s="500"/>
      <c r="H43" s="500"/>
      <c r="I43" s="500"/>
      <c r="J43" s="174"/>
      <c r="K43" s="195"/>
      <c r="L43" s="320"/>
      <c r="M43" s="191"/>
      <c r="N43" s="582"/>
      <c r="O43" s="582"/>
      <c r="P43" s="582"/>
      <c r="Q43" s="321"/>
      <c r="R43" s="322"/>
      <c r="S43" s="322"/>
      <c r="T43" s="198"/>
      <c r="U43" s="317"/>
      <c r="V43" s="500"/>
      <c r="W43" s="500"/>
      <c r="X43" s="500"/>
      <c r="Y43" s="500"/>
      <c r="Z43" s="176"/>
      <c r="AA43" s="174"/>
      <c r="AB43" s="174"/>
      <c r="AC43" s="150"/>
      <c r="AD43" s="323"/>
      <c r="AE43" s="191"/>
      <c r="AF43" s="186"/>
      <c r="AG43" s="188"/>
    </row>
    <row r="44" spans="1:33" ht="19.5" thickBot="1" x14ac:dyDescent="0.35">
      <c r="A44" s="172"/>
      <c r="B44" s="314"/>
      <c r="C44" s="324"/>
      <c r="D44" s="524" t="s">
        <v>5</v>
      </c>
      <c r="E44" s="524"/>
      <c r="F44" s="524"/>
      <c r="G44" s="524"/>
      <c r="H44" s="524"/>
      <c r="I44" s="524"/>
      <c r="J44" s="224"/>
      <c r="K44" s="325"/>
      <c r="L44" s="177"/>
      <c r="M44" s="223"/>
      <c r="N44" s="524" t="s">
        <v>6</v>
      </c>
      <c r="O44" s="524"/>
      <c r="P44" s="524"/>
      <c r="Q44" s="225"/>
      <c r="R44" s="214"/>
      <c r="S44" s="214"/>
      <c r="T44" s="198"/>
      <c r="U44" s="326"/>
      <c r="V44" s="524" t="s">
        <v>5</v>
      </c>
      <c r="W44" s="524"/>
      <c r="X44" s="524"/>
      <c r="Y44" s="524"/>
      <c r="Z44" s="223"/>
      <c r="AA44" s="325"/>
      <c r="AB44" s="325"/>
      <c r="AC44" s="224" t="s">
        <v>6</v>
      </c>
      <c r="AD44" s="327"/>
      <c r="AE44" s="227"/>
      <c r="AF44" s="186"/>
      <c r="AG44" s="188"/>
    </row>
    <row r="45" spans="1:33" ht="18" customHeight="1" x14ac:dyDescent="0.3">
      <c r="A45" s="172"/>
      <c r="B45" s="155"/>
      <c r="C45" s="155"/>
      <c r="D45" s="174"/>
      <c r="E45" s="214"/>
      <c r="F45" s="214"/>
      <c r="G45" s="214"/>
      <c r="H45" s="214"/>
      <c r="I45" s="214"/>
      <c r="J45" s="214"/>
      <c r="K45" s="214"/>
      <c r="L45" s="328"/>
      <c r="M45" s="214"/>
      <c r="N45" s="214"/>
      <c r="O45" s="214"/>
      <c r="P45" s="214"/>
      <c r="Q45" s="212"/>
      <c r="R45" s="212"/>
      <c r="S45" s="212"/>
      <c r="T45" s="212"/>
      <c r="U45" s="212"/>
      <c r="V45" s="212"/>
      <c r="W45" s="174"/>
      <c r="X45" s="214"/>
      <c r="Y45" s="214"/>
      <c r="Z45" s="214"/>
      <c r="AA45" s="214"/>
      <c r="AB45" s="214"/>
      <c r="AC45" s="214"/>
      <c r="AD45" s="214"/>
      <c r="AE45" s="214"/>
      <c r="AF45" s="216"/>
    </row>
    <row r="46" spans="1:33" ht="18.75" customHeight="1" x14ac:dyDescent="0.3">
      <c r="A46" s="172"/>
      <c r="B46" s="329" t="s">
        <v>138</v>
      </c>
      <c r="C46" s="153"/>
      <c r="D46" s="177"/>
      <c r="E46" s="329"/>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1"/>
      <c r="AG46" s="332"/>
    </row>
    <row r="47" spans="1:33" ht="25.5" customHeight="1" x14ac:dyDescent="0.3">
      <c r="A47" s="172"/>
      <c r="B47" s="329" t="s">
        <v>140</v>
      </c>
      <c r="C47" s="153"/>
      <c r="D47" s="177"/>
      <c r="E47" s="174"/>
      <c r="F47" s="174"/>
      <c r="G47" s="177"/>
      <c r="H47" s="177"/>
      <c r="I47" s="177"/>
      <c r="J47" s="177"/>
      <c r="K47" s="177"/>
      <c r="L47" s="177"/>
      <c r="M47" s="177"/>
      <c r="N47" s="333" t="s">
        <v>139</v>
      </c>
      <c r="O47" s="177"/>
      <c r="P47" s="518" t="str">
        <f>IF($E$10="","",$E$10)</f>
        <v/>
      </c>
      <c r="Q47" s="518"/>
      <c r="R47" s="334" t="s">
        <v>178</v>
      </c>
      <c r="S47" s="335"/>
      <c r="T47" s="335"/>
      <c r="U47" s="336" t="str">
        <f>IF($H$10="","",$H$10)</f>
        <v/>
      </c>
      <c r="V47" s="337" t="s">
        <v>142</v>
      </c>
      <c r="W47" s="337"/>
      <c r="X47" s="177"/>
      <c r="Y47" s="507" t="str">
        <f>IF($M$10="","",$M$10)</f>
        <v/>
      </c>
      <c r="Z47" s="507" t="str">
        <f t="shared" ref="Z47:AA47" si="0">IF($H$10="","",$H$10)</f>
        <v/>
      </c>
      <c r="AA47" s="507" t="str">
        <f t="shared" si="0"/>
        <v/>
      </c>
      <c r="AB47" s="180"/>
      <c r="AC47" s="180"/>
      <c r="AD47" s="180"/>
      <c r="AE47" s="180"/>
      <c r="AF47" s="206"/>
    </row>
    <row r="48" spans="1:33" ht="24" customHeight="1" x14ac:dyDescent="0.3">
      <c r="A48" s="172"/>
      <c r="B48" s="329" t="s">
        <v>172</v>
      </c>
      <c r="C48" s="153"/>
      <c r="D48" s="177"/>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1"/>
      <c r="AG48" s="332"/>
    </row>
    <row r="49" spans="1:33" ht="22.5" customHeight="1" x14ac:dyDescent="0.3">
      <c r="A49" s="172"/>
      <c r="B49" s="173" t="s">
        <v>141</v>
      </c>
      <c r="C49" s="153"/>
      <c r="D49" s="177"/>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98"/>
    </row>
    <row r="50" spans="1:33" ht="10.5" customHeight="1" thickBot="1" x14ac:dyDescent="0.35">
      <c r="A50" s="172"/>
      <c r="B50" s="338"/>
      <c r="C50" s="324"/>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40"/>
      <c r="AG50" s="312"/>
    </row>
    <row r="51" spans="1:33" x14ac:dyDescent="0.3">
      <c r="B51" s="341"/>
      <c r="C51" s="155"/>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row>
    <row r="52" spans="1:33" x14ac:dyDescent="0.3">
      <c r="B52" s="153"/>
      <c r="C52" s="153"/>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row>
  </sheetData>
  <mergeCells count="70">
    <mergeCell ref="AC31:AD31"/>
    <mergeCell ref="M10:N10"/>
    <mergeCell ref="D42:I42"/>
    <mergeCell ref="D41:I41"/>
    <mergeCell ref="N5:S5"/>
    <mergeCell ref="D18:D23"/>
    <mergeCell ref="P11:R11"/>
    <mergeCell ref="P10:R10"/>
    <mergeCell ref="S18:U19"/>
    <mergeCell ref="S20:U21"/>
    <mergeCell ref="S22:U23"/>
    <mergeCell ref="O18:R19"/>
    <mergeCell ref="H20:J21"/>
    <mergeCell ref="O22:R23"/>
    <mergeCell ref="J10:K10"/>
    <mergeCell ref="E10:F10"/>
    <mergeCell ref="E11:F11"/>
    <mergeCell ref="T11:U11"/>
    <mergeCell ref="V44:Y44"/>
    <mergeCell ref="V43:Y43"/>
    <mergeCell ref="L41:P41"/>
    <mergeCell ref="L42:P42"/>
    <mergeCell ref="N44:P44"/>
    <mergeCell ref="N43:P43"/>
    <mergeCell ref="H22:J23"/>
    <mergeCell ref="M16:N17"/>
    <mergeCell ref="B14:AF14"/>
    <mergeCell ref="O16:R17"/>
    <mergeCell ref="V18:W19"/>
    <mergeCell ref="E15:J15"/>
    <mergeCell ref="H16:J17"/>
    <mergeCell ref="E16:G17"/>
    <mergeCell ref="B1:AF1"/>
    <mergeCell ref="M11:N11"/>
    <mergeCell ref="B36:AF36"/>
    <mergeCell ref="C27:AD27"/>
    <mergeCell ref="E18:G19"/>
    <mergeCell ref="E20:G21"/>
    <mergeCell ref="E22:G23"/>
    <mergeCell ref="B18:B23"/>
    <mergeCell ref="AC30:AD30"/>
    <mergeCell ref="B28:AF28"/>
    <mergeCell ref="B2:X2"/>
    <mergeCell ref="E8:K8"/>
    <mergeCell ref="N8:S8"/>
    <mergeCell ref="E5:K5"/>
    <mergeCell ref="J11:K11"/>
    <mergeCell ref="M15:U15"/>
    <mergeCell ref="M18:N19"/>
    <mergeCell ref="H18:J19"/>
    <mergeCell ref="V15:W17"/>
    <mergeCell ref="AA15:AE15"/>
    <mergeCell ref="V20:W23"/>
    <mergeCell ref="S16:U17"/>
    <mergeCell ref="T10:U10"/>
    <mergeCell ref="O20:R21"/>
    <mergeCell ref="Y47:AA47"/>
    <mergeCell ref="AC12:AE12"/>
    <mergeCell ref="M20:N21"/>
    <mergeCell ref="M22:N23"/>
    <mergeCell ref="V42:Y42"/>
    <mergeCell ref="P47:Q47"/>
    <mergeCell ref="V39:AC39"/>
    <mergeCell ref="AB41:AC41"/>
    <mergeCell ref="AB42:AC42"/>
    <mergeCell ref="AB18:AD23"/>
    <mergeCell ref="D39:P39"/>
    <mergeCell ref="D43:I43"/>
    <mergeCell ref="D44:I44"/>
    <mergeCell ref="V41:Y41"/>
  </mergeCells>
  <conditionalFormatting sqref="V18">
    <cfRule type="expression" dxfId="15" priority="115">
      <formula>AND(#REF!&gt;100000,#REF!&lt;50)</formula>
    </cfRule>
    <cfRule type="expression" dxfId="14" priority="116">
      <formula>#REF!&gt;0</formula>
    </cfRule>
  </conditionalFormatting>
  <conditionalFormatting sqref="L18">
    <cfRule type="expression" dxfId="13" priority="117">
      <formula>AND(#REF!&lt;100000.5,#REF!&gt;0,#REF!&lt;1)</formula>
    </cfRule>
  </conditionalFormatting>
  <conditionalFormatting sqref="L20">
    <cfRule type="expression" dxfId="12" priority="118">
      <formula>AND(#REF!&gt;100000,#REF!&lt;500000,#REF!&lt;1)</formula>
    </cfRule>
  </conditionalFormatting>
  <conditionalFormatting sqref="L22">
    <cfRule type="expression" dxfId="11" priority="119">
      <formula>AND(#REF!&gt;499999.99,#REF!&lt;1)</formula>
    </cfRule>
  </conditionalFormatting>
  <conditionalFormatting sqref="O18 V18">
    <cfRule type="expression" dxfId="10" priority="120">
      <formula>AND($H$18&lt;100000.5,$H$18&gt;0,$AC$17&gt;0,$AC$17&lt;50)</formula>
    </cfRule>
  </conditionalFormatting>
  <conditionalFormatting sqref="S18 V18">
    <cfRule type="expression" dxfId="9" priority="122">
      <formula>AND($H$18&lt;100000.5,$H$18&gt;0,$AC$17&gt;49)</formula>
    </cfRule>
  </conditionalFormatting>
  <conditionalFormatting sqref="O20 V18">
    <cfRule type="expression" dxfId="8" priority="124">
      <formula>AND($H$20&gt;100000.49,$H$20&lt;500000,$AC$17&gt;0, $AC$17&lt;50)</formula>
    </cfRule>
  </conditionalFormatting>
  <conditionalFormatting sqref="S20 V20">
    <cfRule type="expression" dxfId="7" priority="126">
      <formula>AND($H$20&gt;100000.49,$H$20&lt;500000,$AC$17&gt;49)</formula>
    </cfRule>
  </conditionalFormatting>
  <conditionalFormatting sqref="O22 V20">
    <cfRule type="expression" dxfId="6" priority="128">
      <formula>AND($H$22&gt;499999.99,$AC$17&gt;0,$AC$17&lt;50)</formula>
    </cfRule>
  </conditionalFormatting>
  <conditionalFormatting sqref="M18 V18">
    <cfRule type="expression" dxfId="5" priority="130">
      <formula>AND($H$18&lt;100000.5,$H$18&gt;0,$AC$17&lt;1)</formula>
    </cfRule>
  </conditionalFormatting>
  <conditionalFormatting sqref="M20 V18">
    <cfRule type="expression" dxfId="4" priority="132">
      <formula>AND($H$20&gt;100000.49,$H$20&lt;500000,$AC$17&lt;1)</formula>
    </cfRule>
  </conditionalFormatting>
  <conditionalFormatting sqref="M22 V20">
    <cfRule type="expression" dxfId="3" priority="134">
      <formula>AND($H$22&gt;499999.99,$AC$17&lt;1)</formula>
    </cfRule>
  </conditionalFormatting>
  <conditionalFormatting sqref="S22 V20">
    <cfRule type="expression" dxfId="2" priority="136">
      <formula>AND($H$22&gt;499999.99,$AC$17&gt;49)</formula>
    </cfRule>
  </conditionalFormatting>
  <printOptions horizontalCentered="1" gridLinesSet="0"/>
  <pageMargins left="0.25" right="0.25" top="0.75" bottom="0.75" header="0.3" footer="0.3"/>
  <pageSetup scale="50" fitToWidth="0" orientation="portrait" r:id="rId1"/>
  <headerFooter alignWithMargins="0">
    <oddFooter>&amp;C&amp;"Helv,Bold"PROPOSAL PAGE 2</oddFooter>
  </headerFooter>
  <colBreaks count="1" manualBreakCount="1">
    <brk id="4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ltText="Parnassus_x000a_">
                <anchor moveWithCells="1" sizeWithCells="1">
                  <from>
                    <xdr:col>25</xdr:col>
                    <xdr:colOff>85725</xdr:colOff>
                    <xdr:row>9</xdr:row>
                    <xdr:rowOff>19050</xdr:rowOff>
                  </from>
                  <to>
                    <xdr:col>26</xdr:col>
                    <xdr:colOff>38100</xdr:colOff>
                    <xdr:row>10</xdr:row>
                    <xdr:rowOff>19050</xdr:rowOff>
                  </to>
                </anchor>
              </controlPr>
            </control>
          </mc:Choice>
        </mc:AlternateContent>
        <mc:AlternateContent xmlns:mc="http://schemas.openxmlformats.org/markup-compatibility/2006">
          <mc:Choice Requires="x14">
            <control shapeId="1052" r:id="rId5" name="Check Box 28">
              <controlPr defaultSize="0" autoFill="0" autoLine="0" autoPict="0" altText="Parnassus_x000a_">
                <anchor moveWithCells="1" sizeWithCells="1">
                  <from>
                    <xdr:col>25</xdr:col>
                    <xdr:colOff>85725</xdr:colOff>
                    <xdr:row>10</xdr:row>
                    <xdr:rowOff>28575</xdr:rowOff>
                  </from>
                  <to>
                    <xdr:col>25</xdr:col>
                    <xdr:colOff>323850</xdr:colOff>
                    <xdr:row>11</xdr:row>
                    <xdr:rowOff>9525</xdr:rowOff>
                  </to>
                </anchor>
              </controlPr>
            </control>
          </mc:Choice>
        </mc:AlternateContent>
        <mc:AlternateContent xmlns:mc="http://schemas.openxmlformats.org/markup-compatibility/2006">
          <mc:Choice Requires="x14">
            <control shapeId="1053" r:id="rId6" name="Check Box 29">
              <controlPr defaultSize="0" autoFill="0" autoLine="0" autoPict="0" altText="Parnassus_x000a_">
                <anchor moveWithCells="1" sizeWithCells="1">
                  <from>
                    <xdr:col>25</xdr:col>
                    <xdr:colOff>95250</xdr:colOff>
                    <xdr:row>11</xdr:row>
                    <xdr:rowOff>9525</xdr:rowOff>
                  </from>
                  <to>
                    <xdr:col>25</xdr:col>
                    <xdr:colOff>295275</xdr:colOff>
                    <xdr:row>12</xdr:row>
                    <xdr:rowOff>9525</xdr:rowOff>
                  </to>
                </anchor>
              </controlPr>
            </control>
          </mc:Choice>
        </mc:AlternateContent>
        <mc:AlternateContent xmlns:mc="http://schemas.openxmlformats.org/markup-compatibility/2006">
          <mc:Choice Requires="x14">
            <control shapeId="1057" r:id="rId7" name="Check Box 33">
              <controlPr defaultSize="0" autoFill="0" autoLine="0" autoPict="0" altText="Parnassus_x000a_">
                <anchor moveWithCells="1" sizeWithCells="1">
                  <from>
                    <xdr:col>25</xdr:col>
                    <xdr:colOff>85725</xdr:colOff>
                    <xdr:row>6</xdr:row>
                    <xdr:rowOff>257175</xdr:rowOff>
                  </from>
                  <to>
                    <xdr:col>26</xdr:col>
                    <xdr:colOff>9525</xdr:colOff>
                    <xdr:row>8</xdr:row>
                    <xdr:rowOff>85725</xdr:rowOff>
                  </to>
                </anchor>
              </controlPr>
            </control>
          </mc:Choice>
        </mc:AlternateContent>
        <mc:AlternateContent xmlns:mc="http://schemas.openxmlformats.org/markup-compatibility/2006">
          <mc:Choice Requires="x14">
            <control shapeId="1058" r:id="rId8" name="Check Box 34">
              <controlPr defaultSize="0" autoFill="0" autoLine="0" autoPict="0" altText="Parnassus_x000a_">
                <anchor moveWithCells="1" sizeWithCells="1">
                  <from>
                    <xdr:col>25</xdr:col>
                    <xdr:colOff>76200</xdr:colOff>
                    <xdr:row>6</xdr:row>
                    <xdr:rowOff>114300</xdr:rowOff>
                  </from>
                  <to>
                    <xdr:col>25</xdr:col>
                    <xdr:colOff>285750</xdr:colOff>
                    <xdr:row>6</xdr:row>
                    <xdr:rowOff>276225</xdr:rowOff>
                  </to>
                </anchor>
              </controlPr>
            </control>
          </mc:Choice>
        </mc:AlternateContent>
        <mc:AlternateContent xmlns:mc="http://schemas.openxmlformats.org/markup-compatibility/2006">
          <mc:Choice Requires="x14">
            <control shapeId="1059" r:id="rId9" name="Check Box 35">
              <controlPr defaultSize="0" autoFill="0" autoLine="0" autoPict="0" altText="Parnassus_x000a_">
                <anchor moveWithCells="1" sizeWithCells="1">
                  <from>
                    <xdr:col>25</xdr:col>
                    <xdr:colOff>85725</xdr:colOff>
                    <xdr:row>8</xdr:row>
                    <xdr:rowOff>9525</xdr:rowOff>
                  </from>
                  <to>
                    <xdr:col>26</xdr:col>
                    <xdr:colOff>0</xdr:colOff>
                    <xdr:row>9</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dimension ref="A1:H65"/>
  <sheetViews>
    <sheetView showGridLines="0" topLeftCell="A16" zoomScale="90" zoomScaleNormal="90" zoomScaleSheetLayoutView="70" workbookViewId="0">
      <selection activeCell="B47" sqref="B47"/>
    </sheetView>
  </sheetViews>
  <sheetFormatPr defaultColWidth="13.5546875" defaultRowHeight="15.75" x14ac:dyDescent="0.25"/>
  <cols>
    <col min="1" max="1" width="23.77734375" style="97" customWidth="1"/>
    <col min="2" max="2" width="20" style="97" customWidth="1"/>
    <col min="3" max="3" width="10.6640625" style="97" customWidth="1"/>
    <col min="4" max="4" width="13.21875" style="97" customWidth="1"/>
    <col min="5" max="5" width="12.33203125" style="97" customWidth="1"/>
    <col min="6" max="6" width="14.21875" style="97" customWidth="1"/>
    <col min="7" max="7" width="11.5546875" style="97" customWidth="1"/>
    <col min="8" max="8" width="14.6640625" style="97" customWidth="1"/>
    <col min="9" max="9" width="13.5546875" style="97"/>
    <col min="10" max="10" width="13.5546875" style="97" customWidth="1"/>
    <col min="11" max="16384" width="13.5546875" style="97"/>
  </cols>
  <sheetData>
    <row r="1" spans="1:8" ht="21.75" thickBot="1" x14ac:dyDescent="0.4">
      <c r="A1" s="624" t="s">
        <v>223</v>
      </c>
      <c r="B1" s="625"/>
      <c r="C1" s="625"/>
      <c r="D1" s="625"/>
      <c r="E1" s="625"/>
      <c r="F1" s="625"/>
      <c r="G1" s="625"/>
      <c r="H1" s="626"/>
    </row>
    <row r="2" spans="1:8" ht="19.5" thickBot="1" x14ac:dyDescent="0.35">
      <c r="A2" s="627" t="s">
        <v>155</v>
      </c>
      <c r="B2" s="628"/>
      <c r="C2" s="628"/>
      <c r="D2" s="628"/>
      <c r="E2" s="628"/>
      <c r="F2" s="628"/>
      <c r="G2" s="628"/>
      <c r="H2" s="629"/>
    </row>
    <row r="3" spans="1:8" ht="18.75" x14ac:dyDescent="0.3">
      <c r="A3" s="363" t="s">
        <v>78</v>
      </c>
      <c r="B3" s="104"/>
      <c r="C3" s="630" t="str">
        <f>IF('2. PROPOSAL DETAILS'!$E$5="","",'2. PROPOSAL DETAILS'!$E$5)</f>
        <v/>
      </c>
      <c r="D3" s="630"/>
      <c r="E3" s="630"/>
      <c r="F3" s="141"/>
      <c r="G3" s="141"/>
      <c r="H3" s="364"/>
    </row>
    <row r="4" spans="1:8" ht="18.75" x14ac:dyDescent="0.3">
      <c r="A4" s="363" t="s">
        <v>159</v>
      </c>
      <c r="B4" s="104"/>
      <c r="C4" s="443" t="str">
        <f>IF('2. PROPOSAL DETAILS'!$E$10="","",'2. PROPOSAL DETAILS'!$E$10)</f>
        <v/>
      </c>
      <c r="D4" s="365" t="str">
        <f>IF('2. PROPOSAL DETAILS'!$H$10="","",'2. PROPOSAL DETAILS'!$H$10)</f>
        <v/>
      </c>
      <c r="E4" s="471" t="str">
        <f>IF('2. PROPOSAL DETAILS'!$M$10="","",'2. PROPOSAL DETAILS'!$M$10)</f>
        <v/>
      </c>
      <c r="F4" s="141"/>
      <c r="G4" s="141"/>
      <c r="H4" s="142"/>
    </row>
    <row r="5" spans="1:8" ht="16.5" thickBot="1" x14ac:dyDescent="0.3">
      <c r="A5" s="366"/>
      <c r="B5" s="104"/>
      <c r="C5" s="104"/>
      <c r="D5" s="98"/>
      <c r="E5" s="98"/>
      <c r="F5" s="98"/>
      <c r="G5" s="98"/>
      <c r="H5" s="367"/>
    </row>
    <row r="6" spans="1:8" x14ac:dyDescent="0.25">
      <c r="A6" s="104"/>
      <c r="B6" s="370"/>
      <c r="C6" s="104"/>
      <c r="D6" s="143"/>
      <c r="E6" s="427" t="s">
        <v>184</v>
      </c>
      <c r="F6" s="402" t="s">
        <v>229</v>
      </c>
      <c r="G6" s="104"/>
      <c r="H6" s="143"/>
    </row>
    <row r="7" spans="1:8" ht="16.5" thickBot="1" x14ac:dyDescent="0.3">
      <c r="A7" s="104"/>
      <c r="B7" s="98"/>
      <c r="C7" s="98"/>
      <c r="D7" s="144"/>
      <c r="E7" s="428" t="s">
        <v>185</v>
      </c>
      <c r="F7" s="144" t="s">
        <v>77</v>
      </c>
      <c r="G7" s="104"/>
      <c r="H7" s="143"/>
    </row>
    <row r="8" spans="1:8" ht="16.5" thickBot="1" x14ac:dyDescent="0.3">
      <c r="B8" s="368" t="s">
        <v>79</v>
      </c>
      <c r="C8" s="353"/>
      <c r="D8" s="353"/>
      <c r="E8" s="353"/>
      <c r="F8" s="369"/>
      <c r="G8" s="104"/>
      <c r="H8" s="143"/>
    </row>
    <row r="9" spans="1:8" x14ac:dyDescent="0.25">
      <c r="B9" s="419" t="s">
        <v>80</v>
      </c>
      <c r="C9" s="420"/>
      <c r="D9" s="420"/>
      <c r="E9" s="444" t="s">
        <v>81</v>
      </c>
      <c r="F9" s="355"/>
      <c r="G9" s="366"/>
      <c r="H9" s="143"/>
    </row>
    <row r="10" spans="1:8" x14ac:dyDescent="0.25">
      <c r="B10" s="422" t="s">
        <v>82</v>
      </c>
      <c r="C10" s="423"/>
      <c r="D10" s="445"/>
      <c r="E10" s="147" t="s">
        <v>83</v>
      </c>
      <c r="F10" s="355"/>
      <c r="G10" s="104"/>
      <c r="H10" s="143"/>
    </row>
    <row r="11" spans="1:8" ht="16.5" thickBot="1" x14ac:dyDescent="0.3">
      <c r="B11" s="371" t="s">
        <v>197</v>
      </c>
      <c r="C11" s="136"/>
      <c r="D11" s="100"/>
      <c r="E11" s="372"/>
      <c r="F11" s="373">
        <f>SUM(F9:F10)</f>
        <v>0</v>
      </c>
      <c r="G11" s="104"/>
      <c r="H11" s="143"/>
    </row>
    <row r="12" spans="1:8" s="101" customFormat="1" ht="16.5" thickBot="1" x14ac:dyDescent="0.3">
      <c r="B12" s="374" t="s">
        <v>84</v>
      </c>
      <c r="C12" s="375"/>
      <c r="D12" s="375"/>
      <c r="E12" s="375"/>
      <c r="F12" s="376"/>
      <c r="G12" s="377"/>
      <c r="H12" s="378"/>
    </row>
    <row r="13" spans="1:8" x14ac:dyDescent="0.25">
      <c r="B13" s="419" t="s">
        <v>85</v>
      </c>
      <c r="C13" s="420"/>
      <c r="D13" s="421"/>
      <c r="E13" s="357" t="s">
        <v>86</v>
      </c>
      <c r="F13" s="354"/>
      <c r="G13" s="104"/>
      <c r="H13" s="143"/>
    </row>
    <row r="14" spans="1:8" x14ac:dyDescent="0.25">
      <c r="B14" s="422" t="s">
        <v>87</v>
      </c>
      <c r="C14" s="423"/>
      <c r="D14" s="424"/>
      <c r="E14" s="145" t="s">
        <v>88</v>
      </c>
      <c r="F14" s="355"/>
      <c r="G14" s="104"/>
      <c r="H14" s="143"/>
    </row>
    <row r="15" spans="1:8" x14ac:dyDescent="0.25">
      <c r="B15" s="422" t="s">
        <v>89</v>
      </c>
      <c r="C15" s="423"/>
      <c r="D15" s="424"/>
      <c r="E15" s="145" t="s">
        <v>90</v>
      </c>
      <c r="F15" s="355"/>
      <c r="G15" s="104"/>
      <c r="H15" s="143"/>
    </row>
    <row r="16" spans="1:8" x14ac:dyDescent="0.25">
      <c r="B16" s="422" t="s">
        <v>91</v>
      </c>
      <c r="C16" s="423"/>
      <c r="D16" s="424"/>
      <c r="E16" s="145" t="s">
        <v>92</v>
      </c>
      <c r="F16" s="355"/>
      <c r="G16" s="104"/>
      <c r="H16" s="143"/>
    </row>
    <row r="17" spans="2:8" x14ac:dyDescent="0.25">
      <c r="B17" s="422" t="s">
        <v>93</v>
      </c>
      <c r="C17" s="423"/>
      <c r="D17" s="424"/>
      <c r="E17" s="379" t="s">
        <v>94</v>
      </c>
      <c r="F17" s="355"/>
      <c r="G17" s="104"/>
      <c r="H17" s="143"/>
    </row>
    <row r="18" spans="2:8" x14ac:dyDescent="0.25">
      <c r="B18" s="425" t="s">
        <v>95</v>
      </c>
      <c r="C18" s="426"/>
      <c r="D18" s="426"/>
      <c r="E18" s="145" t="s">
        <v>96</v>
      </c>
      <c r="F18" s="355"/>
      <c r="G18" s="104"/>
      <c r="H18" s="143"/>
    </row>
    <row r="19" spans="2:8" x14ac:dyDescent="0.25">
      <c r="B19" s="422" t="s">
        <v>97</v>
      </c>
      <c r="C19" s="423"/>
      <c r="D19" s="423"/>
      <c r="E19" s="145" t="s">
        <v>98</v>
      </c>
      <c r="F19" s="355"/>
      <c r="G19" s="104"/>
      <c r="H19" s="143"/>
    </row>
    <row r="20" spans="2:8" x14ac:dyDescent="0.25">
      <c r="B20" s="422" t="s">
        <v>99</v>
      </c>
      <c r="C20" s="423"/>
      <c r="D20" s="423"/>
      <c r="E20" s="145" t="s">
        <v>100</v>
      </c>
      <c r="F20" s="355"/>
      <c r="G20" s="104"/>
      <c r="H20" s="143"/>
    </row>
    <row r="21" spans="2:8" x14ac:dyDescent="0.25">
      <c r="B21" s="422" t="s">
        <v>101</v>
      </c>
      <c r="C21" s="423"/>
      <c r="D21" s="424"/>
      <c r="E21" s="145" t="s">
        <v>102</v>
      </c>
      <c r="F21" s="355"/>
      <c r="G21" s="104"/>
      <c r="H21" s="143"/>
    </row>
    <row r="22" spans="2:8" x14ac:dyDescent="0.25">
      <c r="B22" s="422" t="s">
        <v>103</v>
      </c>
      <c r="C22" s="423"/>
      <c r="D22" s="424"/>
      <c r="E22" s="358" t="s">
        <v>104</v>
      </c>
      <c r="F22" s="355"/>
      <c r="G22" s="104"/>
      <c r="H22" s="143"/>
    </row>
    <row r="23" spans="2:8" x14ac:dyDescent="0.25">
      <c r="B23" s="422" t="s">
        <v>105</v>
      </c>
      <c r="C23" s="423"/>
      <c r="D23" s="423"/>
      <c r="E23" s="145" t="s">
        <v>106</v>
      </c>
      <c r="F23" s="355"/>
      <c r="G23" s="104"/>
      <c r="H23" s="143"/>
    </row>
    <row r="24" spans="2:8" x14ac:dyDescent="0.25">
      <c r="B24" s="422" t="s">
        <v>107</v>
      </c>
      <c r="C24" s="423"/>
      <c r="D24" s="423"/>
      <c r="E24" s="145" t="s">
        <v>108</v>
      </c>
      <c r="F24" s="355"/>
      <c r="G24" s="104"/>
      <c r="H24" s="143"/>
    </row>
    <row r="25" spans="2:8" x14ac:dyDescent="0.25">
      <c r="B25" s="422" t="s">
        <v>109</v>
      </c>
      <c r="C25" s="423"/>
      <c r="D25" s="424"/>
      <c r="E25" s="145" t="s">
        <v>110</v>
      </c>
      <c r="F25" s="355"/>
      <c r="G25" s="104"/>
      <c r="H25" s="143"/>
    </row>
    <row r="26" spans="2:8" ht="16.5" thickBot="1" x14ac:dyDescent="0.3">
      <c r="B26" s="422" t="s">
        <v>111</v>
      </c>
      <c r="C26" s="423"/>
      <c r="D26" s="423"/>
      <c r="E26" s="145" t="s">
        <v>112</v>
      </c>
      <c r="F26" s="356"/>
      <c r="G26" s="104"/>
      <c r="H26" s="143"/>
    </row>
    <row r="27" spans="2:8" ht="16.5" thickBot="1" x14ac:dyDescent="0.3">
      <c r="B27" s="380" t="s">
        <v>198</v>
      </c>
      <c r="C27" s="359"/>
      <c r="D27" s="359"/>
      <c r="E27" s="360"/>
      <c r="F27" s="344">
        <f>SUM(F13:F26)</f>
        <v>0</v>
      </c>
      <c r="G27" s="381"/>
      <c r="H27" s="143"/>
    </row>
    <row r="28" spans="2:8" ht="16.5" thickBot="1" x14ac:dyDescent="0.3">
      <c r="B28" s="382" t="s">
        <v>113</v>
      </c>
      <c r="C28" s="383"/>
      <c r="D28" s="383"/>
      <c r="E28" s="384"/>
      <c r="F28" s="385"/>
      <c r="G28" s="104"/>
      <c r="H28" s="143"/>
    </row>
    <row r="29" spans="2:8" x14ac:dyDescent="0.25">
      <c r="B29" s="386" t="s">
        <v>114</v>
      </c>
      <c r="C29" s="387"/>
      <c r="D29" s="387"/>
      <c r="E29" s="446"/>
      <c r="F29" s="388"/>
      <c r="G29" s="104"/>
      <c r="H29" s="143"/>
    </row>
    <row r="30" spans="2:8" ht="16.5" thickBot="1" x14ac:dyDescent="0.3">
      <c r="B30" s="361" t="s">
        <v>162</v>
      </c>
      <c r="C30" s="362"/>
      <c r="D30" s="362"/>
      <c r="E30" s="484"/>
      <c r="F30" s="146"/>
      <c r="G30" s="104"/>
      <c r="H30" s="143"/>
    </row>
    <row r="31" spans="2:8" ht="16.5" thickBot="1" x14ac:dyDescent="0.3">
      <c r="B31" s="102" t="s">
        <v>199</v>
      </c>
      <c r="C31" s="137"/>
      <c r="D31" s="138"/>
      <c r="E31" s="389"/>
      <c r="F31" s="390">
        <f>SUM(F29:F30)</f>
        <v>0</v>
      </c>
      <c r="G31" s="381"/>
      <c r="H31" s="143"/>
    </row>
    <row r="32" spans="2:8" x14ac:dyDescent="0.25">
      <c r="B32" s="103" t="s">
        <v>115</v>
      </c>
      <c r="C32" s="391"/>
      <c r="D32" s="392"/>
      <c r="E32" s="393"/>
      <c r="F32" s="345">
        <f>F27+F31</f>
        <v>0</v>
      </c>
      <c r="G32" s="104"/>
      <c r="H32" s="143"/>
    </row>
    <row r="33" spans="1:8" ht="16.5" thickBot="1" x14ac:dyDescent="0.3">
      <c r="B33" s="102" t="s">
        <v>116</v>
      </c>
      <c r="C33" s="138"/>
      <c r="D33" s="138"/>
      <c r="E33" s="389"/>
      <c r="F33" s="346">
        <f>F11-F32</f>
        <v>0</v>
      </c>
      <c r="G33" s="104"/>
      <c r="H33" s="143"/>
    </row>
    <row r="34" spans="1:8" ht="16.5" thickBot="1" x14ac:dyDescent="0.3">
      <c r="A34" s="105" t="s">
        <v>231</v>
      </c>
      <c r="B34" s="139"/>
      <c r="C34" s="394"/>
      <c r="D34" s="395"/>
      <c r="E34" s="396"/>
      <c r="F34" s="396"/>
      <c r="G34" s="396"/>
      <c r="H34" s="397"/>
    </row>
    <row r="35" spans="1:8" x14ac:dyDescent="0.25">
      <c r="A35" s="398"/>
      <c r="B35" s="399"/>
      <c r="C35" s="400" t="s">
        <v>117</v>
      </c>
      <c r="D35" s="400" t="s">
        <v>183</v>
      </c>
      <c r="E35" s="400" t="s">
        <v>118</v>
      </c>
      <c r="F35" s="401" t="s">
        <v>119</v>
      </c>
      <c r="G35" s="400" t="s">
        <v>191</v>
      </c>
      <c r="H35" s="402" t="s">
        <v>120</v>
      </c>
    </row>
    <row r="36" spans="1:8" x14ac:dyDescent="0.25">
      <c r="A36" s="403" t="s">
        <v>164</v>
      </c>
      <c r="B36" s="140" t="s">
        <v>165</v>
      </c>
      <c r="C36" s="404" t="s">
        <v>121</v>
      </c>
      <c r="D36" s="405" t="s">
        <v>123</v>
      </c>
      <c r="E36" s="405" t="s">
        <v>122</v>
      </c>
      <c r="F36" s="406" t="s">
        <v>123</v>
      </c>
      <c r="G36" s="406" t="s">
        <v>190</v>
      </c>
      <c r="H36" s="407" t="s">
        <v>123</v>
      </c>
    </row>
    <row r="37" spans="1:8" x14ac:dyDescent="0.25">
      <c r="A37" s="408"/>
      <c r="B37" s="409"/>
      <c r="C37" s="410"/>
      <c r="D37" s="411"/>
      <c r="E37" s="412"/>
      <c r="F37" s="413">
        <f t="shared" ref="F37:F46" si="0">D37*E37</f>
        <v>0</v>
      </c>
      <c r="G37" s="414"/>
      <c r="H37" s="415">
        <f t="shared" ref="H37:H46" si="1">F37*G37</f>
        <v>0</v>
      </c>
    </row>
    <row r="38" spans="1:8" x14ac:dyDescent="0.25">
      <c r="A38" s="408"/>
      <c r="B38" s="409"/>
      <c r="C38" s="410"/>
      <c r="D38" s="411"/>
      <c r="E38" s="412"/>
      <c r="F38" s="413">
        <f t="shared" si="0"/>
        <v>0</v>
      </c>
      <c r="G38" s="414"/>
      <c r="H38" s="415">
        <f t="shared" si="1"/>
        <v>0</v>
      </c>
    </row>
    <row r="39" spans="1:8" x14ac:dyDescent="0.25">
      <c r="A39" s="408"/>
      <c r="B39" s="409"/>
      <c r="C39" s="410"/>
      <c r="D39" s="411"/>
      <c r="E39" s="412"/>
      <c r="F39" s="413">
        <f t="shared" si="0"/>
        <v>0</v>
      </c>
      <c r="G39" s="414"/>
      <c r="H39" s="415">
        <f t="shared" si="1"/>
        <v>0</v>
      </c>
    </row>
    <row r="40" spans="1:8" x14ac:dyDescent="0.25">
      <c r="A40" s="408"/>
      <c r="B40" s="409"/>
      <c r="C40" s="410"/>
      <c r="D40" s="411"/>
      <c r="E40" s="412"/>
      <c r="F40" s="413">
        <f t="shared" si="0"/>
        <v>0</v>
      </c>
      <c r="G40" s="414"/>
      <c r="H40" s="415">
        <f t="shared" si="1"/>
        <v>0</v>
      </c>
    </row>
    <row r="41" spans="1:8" x14ac:dyDescent="0.25">
      <c r="A41" s="408"/>
      <c r="B41" s="409"/>
      <c r="C41" s="410"/>
      <c r="D41" s="411"/>
      <c r="E41" s="412"/>
      <c r="F41" s="413">
        <f t="shared" si="0"/>
        <v>0</v>
      </c>
      <c r="G41" s="414"/>
      <c r="H41" s="415">
        <f t="shared" si="1"/>
        <v>0</v>
      </c>
    </row>
    <row r="42" spans="1:8" x14ac:dyDescent="0.25">
      <c r="A42" s="408"/>
      <c r="B42" s="409"/>
      <c r="C42" s="410"/>
      <c r="D42" s="411"/>
      <c r="E42" s="412"/>
      <c r="F42" s="413">
        <f t="shared" si="0"/>
        <v>0</v>
      </c>
      <c r="G42" s="414"/>
      <c r="H42" s="415">
        <f t="shared" si="1"/>
        <v>0</v>
      </c>
    </row>
    <row r="43" spans="1:8" x14ac:dyDescent="0.25">
      <c r="A43" s="408"/>
      <c r="B43" s="409"/>
      <c r="C43" s="410"/>
      <c r="D43" s="411"/>
      <c r="E43" s="412"/>
      <c r="F43" s="413">
        <f t="shared" si="0"/>
        <v>0</v>
      </c>
      <c r="G43" s="414"/>
      <c r="H43" s="415">
        <f t="shared" si="1"/>
        <v>0</v>
      </c>
    </row>
    <row r="44" spans="1:8" x14ac:dyDescent="0.25">
      <c r="A44" s="408"/>
      <c r="B44" s="409"/>
      <c r="C44" s="410"/>
      <c r="D44" s="411"/>
      <c r="E44" s="412"/>
      <c r="F44" s="413">
        <f t="shared" si="0"/>
        <v>0</v>
      </c>
      <c r="G44" s="414"/>
      <c r="H44" s="415">
        <f t="shared" si="1"/>
        <v>0</v>
      </c>
    </row>
    <row r="45" spans="1:8" x14ac:dyDescent="0.25">
      <c r="A45" s="408"/>
      <c r="B45" s="409"/>
      <c r="C45" s="410"/>
      <c r="D45" s="411"/>
      <c r="E45" s="412"/>
      <c r="F45" s="413">
        <f t="shared" si="0"/>
        <v>0</v>
      </c>
      <c r="G45" s="414"/>
      <c r="H45" s="415">
        <f t="shared" si="1"/>
        <v>0</v>
      </c>
    </row>
    <row r="46" spans="1:8" ht="16.5" thickBot="1" x14ac:dyDescent="0.3">
      <c r="A46" s="408"/>
      <c r="B46" s="409"/>
      <c r="C46" s="410"/>
      <c r="D46" s="411"/>
      <c r="E46" s="412"/>
      <c r="F46" s="416">
        <f t="shared" si="0"/>
        <v>0</v>
      </c>
      <c r="G46" s="417"/>
      <c r="H46" s="418">
        <f t="shared" si="1"/>
        <v>0</v>
      </c>
    </row>
    <row r="47" spans="1:8" x14ac:dyDescent="0.25">
      <c r="E47" s="99"/>
      <c r="F47" s="106"/>
      <c r="G47" s="99"/>
      <c r="H47" s="106"/>
    </row>
    <row r="48" spans="1:8" x14ac:dyDescent="0.25">
      <c r="E48" s="99"/>
      <c r="F48" s="99"/>
      <c r="G48" s="99"/>
      <c r="H48" s="99"/>
    </row>
    <row r="49" spans="1:8" x14ac:dyDescent="0.25">
      <c r="E49" s="99"/>
      <c r="F49" s="99"/>
      <c r="G49" s="99"/>
      <c r="H49" s="99"/>
    </row>
    <row r="50" spans="1:8" x14ac:dyDescent="0.25">
      <c r="E50" s="99"/>
      <c r="F50" s="99"/>
      <c r="G50" s="99"/>
      <c r="H50" s="99"/>
    </row>
    <row r="51" spans="1:8" x14ac:dyDescent="0.25">
      <c r="E51" s="99"/>
      <c r="F51" s="99"/>
      <c r="G51" s="99"/>
      <c r="H51" s="99"/>
    </row>
    <row r="52" spans="1:8" x14ac:dyDescent="0.25">
      <c r="E52" s="99"/>
      <c r="F52" s="99"/>
      <c r="G52" s="99"/>
      <c r="H52" s="99"/>
    </row>
    <row r="53" spans="1:8" x14ac:dyDescent="0.25">
      <c r="E53" s="99"/>
      <c r="F53" s="99"/>
      <c r="G53" s="99"/>
      <c r="H53" s="99"/>
    </row>
    <row r="54" spans="1:8" x14ac:dyDescent="0.25">
      <c r="E54" s="99"/>
      <c r="F54" s="99"/>
      <c r="G54" s="99"/>
      <c r="H54" s="99"/>
    </row>
    <row r="55" spans="1:8" x14ac:dyDescent="0.25">
      <c r="E55" s="99"/>
      <c r="F55" s="99"/>
      <c r="G55" s="99"/>
      <c r="H55" s="99"/>
    </row>
    <row r="56" spans="1:8" hidden="1" x14ac:dyDescent="0.25">
      <c r="E56" s="99"/>
      <c r="F56" s="99"/>
      <c r="G56" s="99"/>
      <c r="H56" s="99"/>
    </row>
    <row r="57" spans="1:8" hidden="1" x14ac:dyDescent="0.25">
      <c r="A57" s="97" t="s">
        <v>86</v>
      </c>
      <c r="E57" s="99"/>
      <c r="F57" s="99"/>
      <c r="G57" s="99"/>
      <c r="H57" s="99"/>
    </row>
    <row r="58" spans="1:8" hidden="1" x14ac:dyDescent="0.25">
      <c r="A58" s="97" t="s">
        <v>90</v>
      </c>
      <c r="E58" s="99"/>
      <c r="F58" s="99"/>
      <c r="G58" s="99"/>
      <c r="H58" s="99"/>
    </row>
    <row r="59" spans="1:8" hidden="1" x14ac:dyDescent="0.25">
      <c r="A59" s="97" t="s">
        <v>94</v>
      </c>
      <c r="E59" s="99"/>
      <c r="F59" s="99"/>
      <c r="G59" s="99"/>
      <c r="H59" s="99"/>
    </row>
    <row r="60" spans="1:8" hidden="1" x14ac:dyDescent="0.25"/>
    <row r="61" spans="1:8" hidden="1" x14ac:dyDescent="0.25"/>
    <row r="62" spans="1:8" hidden="1" x14ac:dyDescent="0.25"/>
    <row r="63" spans="1:8" hidden="1" x14ac:dyDescent="0.25"/>
    <row r="64" spans="1:8" hidden="1" x14ac:dyDescent="0.25"/>
    <row r="65" hidden="1" x14ac:dyDescent="0.25"/>
  </sheetData>
  <sheetProtection formatCells="0" insertRows="0"/>
  <protectedRanges>
    <protectedRange sqref="F29:F30" name="OtherChanges"/>
    <protectedRange sqref="Y1:BQ5 X60:BP62 Y34:BQ59 Y63:BQ65489 V6:BN33" name="Right"/>
    <protectedRange sqref="A34:H34 A63:H859 A60:G62 F35:H46 A47:H59" name="Personnel Detail"/>
    <protectedRange sqref="F13:F26" name="Expense"/>
    <protectedRange sqref="F9:F10" name="Revenue"/>
    <protectedRange sqref="F29:F30" name="Working Capital"/>
    <protectedRange sqref="C3:D3" name="Activity Info"/>
    <protectedRange sqref="A63:H100 A60:G62 A47:H59 X60:IV62 Y47:IW59 Y63:IW100" name="Bottom"/>
    <protectedRange sqref="C4:E4" name="Activity Info_1"/>
    <protectedRange sqref="A35:E46" name="Personnel Detail_2"/>
  </protectedRanges>
  <mergeCells count="3">
    <mergeCell ref="A1:H1"/>
    <mergeCell ref="A2:H2"/>
    <mergeCell ref="C3:E3"/>
  </mergeCells>
  <conditionalFormatting sqref="F33">
    <cfRule type="cellIs" dxfId="1" priority="1" stopIfTrue="1" operator="lessThan">
      <formula>-0.49</formula>
    </cfRule>
    <cfRule type="cellIs" dxfId="0" priority="2" stopIfTrue="1" operator="greaterThan">
      <formula>0.49</formula>
    </cfRule>
  </conditionalFormatting>
  <dataValidations xWindow="771" yWindow="1055" count="4">
    <dataValidation type="list" allowBlank="1" showInputMessage="1" showErrorMessage="1" promptTitle="Personnel Plan Accounts" prompt="5000C=Faculty_x000a_5020C=Non-Faculty Acad_x000a_5050C=Staff" sqref="C37:C46">
      <formula1>PersonnelAcctList</formula1>
    </dataValidation>
    <dataValidation type="whole" operator="notEqual" allowBlank="1" showInputMessage="1" showErrorMessage="1" errorTitle="Net Position" error="must balance to zero (revenue must offset adjusted expense for rate calculation)." promptTitle="Net Position" prompt="must balance to zero (revenue must offset adjusted expense for rate calculation)." sqref="F33">
      <formula1>0</formula1>
    </dataValidation>
    <dataValidation type="custom" allowBlank="1" showInputMessage="1" showErrorMessage="1" errorTitle="Working Capital " error="may not exceed 2 months of planned expenses." promptTitle="Working Capital " prompt="may not exceed 2 months of planned expenses." sqref="F30">
      <formula1>F30/F29&lt;0.16666</formula1>
    </dataValidation>
    <dataValidation type="custom" allowBlank="1" showInputMessage="1" showErrorMessage="1" errorTitle="Working Capital " error="may not exceed 2 months of planned expenses." promptTitle="Working Capital " prompt="may not exceed 2 months of planned expenses." sqref="F29">
      <formula1>F29/F27&lt;0.16666</formula1>
    </dataValidation>
  </dataValidations>
  <printOptions horizontalCentered="1" headings="1" gridLinesSet="0"/>
  <pageMargins left="0.7" right="0.7" top="0.75" bottom="0.75" header="0.3" footer="0.3"/>
  <pageSetup scale="55" fitToWidth="0" orientation="portrait" cellComments="atEnd" r:id="rId1"/>
  <headerFooter alignWithMargins="0">
    <oddFooter>&amp;C&amp;"Helv,Bold"PROPOSAL PAGE 3</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T605"/>
  <sheetViews>
    <sheetView zoomScaleNormal="100" workbookViewId="0">
      <selection activeCell="D8" sqref="D8"/>
    </sheetView>
  </sheetViews>
  <sheetFormatPr defaultRowHeight="15.75" x14ac:dyDescent="0.25"/>
  <cols>
    <col min="1" max="1" width="1.6640625" customWidth="1"/>
    <col min="2" max="2" width="4.33203125" customWidth="1"/>
    <col min="3" max="3" width="6.6640625" customWidth="1"/>
    <col min="13" max="13" width="5" customWidth="1"/>
  </cols>
  <sheetData>
    <row r="1" spans="2:20" s="3" customFormat="1" ht="25.5" customHeight="1" thickBot="1" x14ac:dyDescent="0.45">
      <c r="B1" s="492" t="s">
        <v>223</v>
      </c>
      <c r="C1" s="632"/>
      <c r="D1" s="632"/>
      <c r="E1" s="632"/>
      <c r="F1" s="632"/>
      <c r="G1" s="632"/>
      <c r="H1" s="632"/>
      <c r="I1" s="632"/>
      <c r="J1" s="632"/>
      <c r="K1" s="632"/>
      <c r="L1" s="632"/>
      <c r="M1" s="633"/>
      <c r="N1" s="128"/>
      <c r="O1" s="128"/>
      <c r="P1" s="128"/>
      <c r="Q1" s="128"/>
      <c r="R1" s="128"/>
      <c r="S1" s="128"/>
      <c r="T1" s="128"/>
    </row>
    <row r="2" spans="2:20" s="12" customFormat="1" ht="19.5" thickBot="1" x14ac:dyDescent="0.35">
      <c r="B2" s="634" t="s">
        <v>144</v>
      </c>
      <c r="C2" s="635"/>
      <c r="D2" s="635"/>
      <c r="E2" s="635"/>
      <c r="F2" s="635"/>
      <c r="G2" s="635"/>
      <c r="H2" s="635"/>
      <c r="I2" s="635"/>
      <c r="J2" s="635"/>
      <c r="K2" s="635"/>
      <c r="L2" s="635"/>
      <c r="M2" s="636"/>
      <c r="N2" s="129"/>
      <c r="O2" s="129"/>
      <c r="P2" s="129"/>
      <c r="Q2" s="129"/>
      <c r="R2" s="129"/>
      <c r="S2" s="129"/>
      <c r="T2" s="129"/>
    </row>
    <row r="3" spans="2:20" x14ac:dyDescent="0.25">
      <c r="B3" s="447"/>
      <c r="C3" s="429" t="s">
        <v>20</v>
      </c>
      <c r="D3" s="448"/>
      <c r="E3" s="35"/>
      <c r="F3" s="35"/>
      <c r="G3" s="35"/>
      <c r="H3" s="35"/>
      <c r="I3" s="35"/>
      <c r="J3" s="449"/>
      <c r="K3" s="449"/>
      <c r="L3" s="449"/>
      <c r="M3" s="450"/>
      <c r="N3" s="130"/>
      <c r="O3" s="130"/>
      <c r="P3" s="130"/>
      <c r="Q3" s="130"/>
      <c r="R3" s="130"/>
      <c r="S3" s="130"/>
      <c r="T3" s="130"/>
    </row>
    <row r="4" spans="2:20" x14ac:dyDescent="0.25">
      <c r="B4" s="447"/>
      <c r="C4" s="430"/>
      <c r="D4" s="448"/>
      <c r="E4" s="35"/>
      <c r="F4" s="35"/>
      <c r="G4" s="35"/>
      <c r="H4" s="35"/>
      <c r="I4" s="35"/>
      <c r="J4" s="449"/>
      <c r="K4" s="449"/>
      <c r="L4" s="449"/>
      <c r="M4" s="450"/>
    </row>
    <row r="5" spans="2:20" x14ac:dyDescent="0.25">
      <c r="B5" s="447"/>
      <c r="C5" s="431"/>
      <c r="D5" s="432" t="s">
        <v>193</v>
      </c>
      <c r="E5" s="35"/>
      <c r="F5" s="35"/>
      <c r="G5" s="35"/>
      <c r="H5" s="35"/>
      <c r="I5" s="35"/>
      <c r="J5" s="449"/>
      <c r="K5" s="449"/>
      <c r="L5" s="449"/>
      <c r="M5" s="450"/>
    </row>
    <row r="6" spans="2:20" x14ac:dyDescent="0.25">
      <c r="B6" s="447"/>
      <c r="C6" s="431"/>
      <c r="D6" s="429" t="s">
        <v>194</v>
      </c>
      <c r="E6" s="35"/>
      <c r="F6" s="35"/>
      <c r="G6" s="35"/>
      <c r="H6" s="35"/>
      <c r="I6" s="35"/>
      <c r="J6" s="449"/>
      <c r="K6" s="449"/>
      <c r="L6" s="449"/>
      <c r="M6" s="450"/>
    </row>
    <row r="7" spans="2:20" x14ac:dyDescent="0.25">
      <c r="B7" s="447"/>
      <c r="C7" s="433"/>
      <c r="D7" s="429" t="s">
        <v>205</v>
      </c>
      <c r="E7" s="35"/>
      <c r="F7" s="35"/>
      <c r="G7" s="35"/>
      <c r="H7" s="35"/>
      <c r="I7" s="35"/>
      <c r="J7" s="449"/>
      <c r="K7" s="449"/>
      <c r="L7" s="449"/>
      <c r="M7" s="450"/>
    </row>
    <row r="8" spans="2:20" x14ac:dyDescent="0.25">
      <c r="B8" s="447"/>
      <c r="C8" s="433"/>
      <c r="D8" s="473" t="s">
        <v>204</v>
      </c>
      <c r="E8" s="35"/>
      <c r="F8" s="35"/>
      <c r="G8" s="35"/>
      <c r="H8" s="35"/>
      <c r="I8" s="35"/>
      <c r="J8" s="449"/>
      <c r="K8" s="449"/>
      <c r="L8" s="449"/>
      <c r="M8" s="450"/>
    </row>
    <row r="9" spans="2:20" x14ac:dyDescent="0.25">
      <c r="B9" s="447"/>
      <c r="C9" s="434"/>
      <c r="D9" s="429" t="s">
        <v>195</v>
      </c>
      <c r="E9" s="35"/>
      <c r="F9" s="448"/>
      <c r="G9" s="35"/>
      <c r="H9" s="35"/>
      <c r="I9" s="35"/>
      <c r="J9" s="449"/>
      <c r="K9" s="449"/>
      <c r="L9" s="449"/>
      <c r="M9" s="450"/>
    </row>
    <row r="10" spans="2:20" x14ac:dyDescent="0.25">
      <c r="B10" s="447"/>
      <c r="C10" s="434"/>
      <c r="D10" s="429" t="s">
        <v>18</v>
      </c>
      <c r="E10" s="435"/>
      <c r="F10" s="631"/>
      <c r="G10" s="631"/>
      <c r="H10" s="631"/>
      <c r="I10" s="631"/>
      <c r="J10" s="449"/>
      <c r="K10" s="449"/>
      <c r="L10" s="449"/>
      <c r="M10" s="450"/>
    </row>
    <row r="11" spans="2:20" x14ac:dyDescent="0.25">
      <c r="B11" s="447"/>
      <c r="C11" s="35"/>
      <c r="D11" s="448"/>
      <c r="E11" s="448"/>
      <c r="F11" s="448"/>
      <c r="G11" s="448"/>
      <c r="H11" s="448"/>
      <c r="I11" s="448"/>
      <c r="J11" s="449"/>
      <c r="K11" s="449"/>
      <c r="L11" s="449"/>
      <c r="M11" s="450"/>
    </row>
    <row r="12" spans="2:20" x14ac:dyDescent="0.25">
      <c r="B12" s="447"/>
      <c r="C12" s="436" t="s">
        <v>200</v>
      </c>
      <c r="D12" s="448"/>
      <c r="E12" s="35"/>
      <c r="F12" s="35"/>
      <c r="G12" s="35"/>
      <c r="H12" s="35"/>
      <c r="I12" s="35"/>
      <c r="J12" s="449"/>
      <c r="K12" s="449"/>
      <c r="L12" s="449"/>
      <c r="M12" s="450"/>
    </row>
    <row r="13" spans="2:20" x14ac:dyDescent="0.25">
      <c r="B13" s="447"/>
      <c r="C13" s="436" t="s">
        <v>192</v>
      </c>
      <c r="D13" s="448"/>
      <c r="E13" s="35"/>
      <c r="F13" s="35"/>
      <c r="G13" s="35"/>
      <c r="H13" s="35"/>
      <c r="I13" s="35"/>
      <c r="J13" s="449"/>
      <c r="K13" s="449"/>
      <c r="L13" s="449"/>
      <c r="M13" s="450"/>
    </row>
    <row r="14" spans="2:20" ht="18.75" x14ac:dyDescent="0.3">
      <c r="B14" s="447"/>
      <c r="C14" s="5"/>
      <c r="D14" s="5"/>
      <c r="E14" s="36"/>
      <c r="F14" s="37"/>
      <c r="G14" s="37"/>
      <c r="H14" s="37"/>
      <c r="I14" s="18"/>
      <c r="J14" s="130"/>
      <c r="K14" s="130"/>
      <c r="L14" s="130"/>
      <c r="M14" s="451"/>
    </row>
    <row r="15" spans="2:20" ht="18.75" x14ac:dyDescent="0.3">
      <c r="B15" s="447"/>
      <c r="C15" s="452"/>
      <c r="D15" s="472"/>
      <c r="E15" s="130"/>
      <c r="F15" s="130"/>
      <c r="G15" s="130"/>
      <c r="H15" s="130"/>
      <c r="I15" s="130"/>
      <c r="J15" s="130"/>
      <c r="K15" s="130"/>
      <c r="L15" s="130"/>
      <c r="M15" s="451"/>
    </row>
    <row r="16" spans="2:20" x14ac:dyDescent="0.25">
      <c r="B16" s="447"/>
      <c r="C16" s="130"/>
      <c r="D16" s="130"/>
      <c r="E16" s="130"/>
      <c r="F16" s="130"/>
      <c r="G16" s="130"/>
      <c r="H16" s="130"/>
      <c r="I16" s="130"/>
      <c r="J16" s="130"/>
      <c r="K16" s="130"/>
      <c r="L16" s="130"/>
      <c r="M16" s="451"/>
    </row>
    <row r="17" spans="2:13" x14ac:dyDescent="0.25">
      <c r="B17" s="447"/>
      <c r="C17" s="130"/>
      <c r="D17" s="130"/>
      <c r="E17" s="130"/>
      <c r="F17" s="130"/>
      <c r="G17" s="130"/>
      <c r="H17" s="130"/>
      <c r="I17" s="130"/>
      <c r="J17" s="130"/>
      <c r="K17" s="130"/>
      <c r="L17" s="130"/>
      <c r="M17" s="451"/>
    </row>
    <row r="18" spans="2:13" x14ac:dyDescent="0.25">
      <c r="B18" s="447"/>
      <c r="C18" s="130"/>
      <c r="D18" s="130"/>
      <c r="E18" s="130"/>
      <c r="F18" s="130"/>
      <c r="G18" s="130"/>
      <c r="H18" s="130"/>
      <c r="I18" s="130"/>
      <c r="J18" s="130"/>
      <c r="K18" s="130"/>
      <c r="L18" s="130"/>
      <c r="M18" s="451"/>
    </row>
    <row r="19" spans="2:13" x14ac:dyDescent="0.25">
      <c r="B19" s="447"/>
      <c r="C19" s="130"/>
      <c r="D19" s="130"/>
      <c r="E19" s="130"/>
      <c r="F19" s="130"/>
      <c r="G19" s="130"/>
      <c r="H19" s="130"/>
      <c r="I19" s="130"/>
      <c r="J19" s="130"/>
      <c r="K19" s="130"/>
      <c r="L19" s="130"/>
      <c r="M19" s="451"/>
    </row>
    <row r="20" spans="2:13" x14ac:dyDescent="0.25">
      <c r="B20" s="447"/>
      <c r="C20" s="130"/>
      <c r="D20" s="130"/>
      <c r="E20" s="130"/>
      <c r="F20" s="130"/>
      <c r="G20" s="130"/>
      <c r="H20" s="130"/>
      <c r="I20" s="130"/>
      <c r="J20" s="130"/>
      <c r="K20" s="130"/>
      <c r="L20" s="130"/>
      <c r="M20" s="451"/>
    </row>
    <row r="21" spans="2:13" x14ac:dyDescent="0.25">
      <c r="B21" s="447"/>
      <c r="C21" s="130"/>
      <c r="D21" s="130"/>
      <c r="E21" s="130"/>
      <c r="F21" s="130"/>
      <c r="G21" s="130"/>
      <c r="H21" s="130"/>
      <c r="I21" s="130"/>
      <c r="J21" s="130"/>
      <c r="K21" s="130"/>
      <c r="L21" s="130"/>
      <c r="M21" s="451"/>
    </row>
    <row r="22" spans="2:13" x14ac:dyDescent="0.25">
      <c r="B22" s="447"/>
      <c r="C22" s="130"/>
      <c r="D22" s="130"/>
      <c r="E22" s="130"/>
      <c r="F22" s="130"/>
      <c r="G22" s="130"/>
      <c r="H22" s="130"/>
      <c r="I22" s="130"/>
      <c r="J22" s="130"/>
      <c r="K22" s="130"/>
      <c r="L22" s="130"/>
      <c r="M22" s="451"/>
    </row>
    <row r="23" spans="2:13" x14ac:dyDescent="0.25">
      <c r="B23" s="447"/>
      <c r="C23" s="130"/>
      <c r="D23" s="130"/>
      <c r="E23" s="130"/>
      <c r="F23" s="130"/>
      <c r="G23" s="130"/>
      <c r="H23" s="130"/>
      <c r="I23" s="130"/>
      <c r="J23" s="130"/>
      <c r="K23" s="130"/>
      <c r="L23" s="130"/>
      <c r="M23" s="451"/>
    </row>
    <row r="24" spans="2:13" x14ac:dyDescent="0.25">
      <c r="B24" s="447"/>
      <c r="C24" s="130"/>
      <c r="D24" s="130"/>
      <c r="E24" s="130"/>
      <c r="F24" s="130"/>
      <c r="G24" s="130"/>
      <c r="H24" s="130"/>
      <c r="I24" s="130"/>
      <c r="J24" s="130"/>
      <c r="K24" s="130"/>
      <c r="L24" s="130"/>
      <c r="M24" s="451"/>
    </row>
    <row r="25" spans="2:13" x14ac:dyDescent="0.25">
      <c r="B25" s="447"/>
      <c r="C25" s="130"/>
      <c r="D25" s="130"/>
      <c r="E25" s="130"/>
      <c r="F25" s="130"/>
      <c r="G25" s="130"/>
      <c r="H25" s="130"/>
      <c r="I25" s="130"/>
      <c r="J25" s="130"/>
      <c r="K25" s="130"/>
      <c r="L25" s="130"/>
      <c r="M25" s="451"/>
    </row>
    <row r="26" spans="2:13" x14ac:dyDescent="0.25">
      <c r="B26" s="447"/>
      <c r="C26" s="130"/>
      <c r="D26" s="130"/>
      <c r="E26" s="130"/>
      <c r="F26" s="130"/>
      <c r="G26" s="130"/>
      <c r="H26" s="130"/>
      <c r="I26" s="130"/>
      <c r="J26" s="130"/>
      <c r="K26" s="130"/>
      <c r="L26" s="130"/>
      <c r="M26" s="451"/>
    </row>
    <row r="27" spans="2:13" x14ac:dyDescent="0.25">
      <c r="B27" s="447"/>
      <c r="C27" s="130"/>
      <c r="D27" s="130"/>
      <c r="E27" s="130"/>
      <c r="F27" s="130"/>
      <c r="G27" s="130"/>
      <c r="H27" s="130"/>
      <c r="I27" s="130"/>
      <c r="J27" s="130"/>
      <c r="K27" s="130"/>
      <c r="L27" s="130"/>
      <c r="M27" s="451"/>
    </row>
    <row r="28" spans="2:13" x14ac:dyDescent="0.25">
      <c r="B28" s="447"/>
      <c r="C28" s="130"/>
      <c r="D28" s="130"/>
      <c r="E28" s="130"/>
      <c r="F28" s="130"/>
      <c r="G28" s="130"/>
      <c r="H28" s="130"/>
      <c r="I28" s="130"/>
      <c r="J28" s="130"/>
      <c r="K28" s="130"/>
      <c r="L28" s="130"/>
      <c r="M28" s="451"/>
    </row>
    <row r="29" spans="2:13" x14ac:dyDescent="0.25">
      <c r="B29" s="447"/>
      <c r="C29" s="130"/>
      <c r="D29" s="130"/>
      <c r="E29" s="130"/>
      <c r="F29" s="130"/>
      <c r="G29" s="130"/>
      <c r="H29" s="130"/>
      <c r="I29" s="130"/>
      <c r="J29" s="130"/>
      <c r="K29" s="130"/>
      <c r="L29" s="130"/>
      <c r="M29" s="451"/>
    </row>
    <row r="30" spans="2:13" x14ac:dyDescent="0.25">
      <c r="B30" s="447"/>
      <c r="C30" s="130"/>
      <c r="D30" s="130"/>
      <c r="E30" s="130"/>
      <c r="F30" s="130"/>
      <c r="G30" s="130"/>
      <c r="H30" s="130"/>
      <c r="I30" s="130"/>
      <c r="J30" s="130"/>
      <c r="K30" s="130"/>
      <c r="L30" s="130"/>
      <c r="M30" s="451"/>
    </row>
    <row r="31" spans="2:13" x14ac:dyDescent="0.25">
      <c r="B31" s="447"/>
      <c r="C31" s="130"/>
      <c r="D31" s="130"/>
      <c r="E31" s="130"/>
      <c r="F31" s="130"/>
      <c r="G31" s="130"/>
      <c r="H31" s="130"/>
      <c r="I31" s="130"/>
      <c r="J31" s="130"/>
      <c r="K31" s="130"/>
      <c r="L31" s="130"/>
      <c r="M31" s="451"/>
    </row>
    <row r="32" spans="2:13" x14ac:dyDescent="0.25">
      <c r="B32" s="447"/>
      <c r="C32" s="130"/>
      <c r="D32" s="130"/>
      <c r="E32" s="130"/>
      <c r="F32" s="130"/>
      <c r="G32" s="130"/>
      <c r="H32" s="130"/>
      <c r="I32" s="130"/>
      <c r="J32" s="130"/>
      <c r="K32" s="130"/>
      <c r="L32" s="130"/>
      <c r="M32" s="451"/>
    </row>
    <row r="33" spans="2:13" x14ac:dyDescent="0.25">
      <c r="B33" s="447"/>
      <c r="C33" s="130"/>
      <c r="D33" s="130"/>
      <c r="E33" s="130"/>
      <c r="F33" s="130"/>
      <c r="G33" s="130"/>
      <c r="H33" s="130"/>
      <c r="I33" s="130"/>
      <c r="J33" s="130"/>
      <c r="K33" s="130"/>
      <c r="L33" s="130"/>
      <c r="M33" s="451"/>
    </row>
    <row r="34" spans="2:13" x14ac:dyDescent="0.25">
      <c r="B34" s="447"/>
      <c r="C34" s="130"/>
      <c r="D34" s="130"/>
      <c r="E34" s="130"/>
      <c r="F34" s="130"/>
      <c r="G34" s="130"/>
      <c r="H34" s="130"/>
      <c r="I34" s="130"/>
      <c r="J34" s="130"/>
      <c r="K34" s="130"/>
      <c r="L34" s="130"/>
      <c r="M34" s="451"/>
    </row>
    <row r="35" spans="2:13" x14ac:dyDescent="0.25">
      <c r="B35" s="447"/>
      <c r="C35" s="130"/>
      <c r="D35" s="130"/>
      <c r="E35" s="130"/>
      <c r="F35" s="130"/>
      <c r="G35" s="130"/>
      <c r="H35" s="130"/>
      <c r="I35" s="130"/>
      <c r="J35" s="130"/>
      <c r="K35" s="130"/>
      <c r="L35" s="130"/>
      <c r="M35" s="451"/>
    </row>
    <row r="36" spans="2:13" x14ac:dyDescent="0.25">
      <c r="B36" s="447"/>
      <c r="C36" s="130"/>
      <c r="D36" s="130"/>
      <c r="E36" s="130"/>
      <c r="F36" s="130"/>
      <c r="G36" s="130"/>
      <c r="H36" s="130"/>
      <c r="I36" s="130"/>
      <c r="J36" s="130"/>
      <c r="K36" s="130"/>
      <c r="L36" s="130"/>
      <c r="M36" s="451"/>
    </row>
    <row r="37" spans="2:13" x14ac:dyDescent="0.25">
      <c r="B37" s="447"/>
      <c r="C37" s="130"/>
      <c r="D37" s="130"/>
      <c r="E37" s="130"/>
      <c r="F37" s="130"/>
      <c r="G37" s="130"/>
      <c r="H37" s="130"/>
      <c r="I37" s="130"/>
      <c r="J37" s="130"/>
      <c r="K37" s="130"/>
      <c r="L37" s="130"/>
      <c r="M37" s="451"/>
    </row>
    <row r="38" spans="2:13" x14ac:dyDescent="0.25">
      <c r="B38" s="447"/>
      <c r="C38" s="130"/>
      <c r="D38" s="130"/>
      <c r="E38" s="130"/>
      <c r="F38" s="130"/>
      <c r="G38" s="130"/>
      <c r="H38" s="130"/>
      <c r="I38" s="130"/>
      <c r="J38" s="130"/>
      <c r="K38" s="130"/>
      <c r="L38" s="130"/>
      <c r="M38" s="451"/>
    </row>
    <row r="39" spans="2:13" x14ac:dyDescent="0.25">
      <c r="B39" s="447"/>
      <c r="C39" s="130"/>
      <c r="D39" s="130"/>
      <c r="E39" s="130"/>
      <c r="F39" s="130"/>
      <c r="G39" s="130"/>
      <c r="H39" s="130"/>
      <c r="I39" s="130"/>
      <c r="J39" s="130"/>
      <c r="K39" s="130"/>
      <c r="L39" s="130"/>
      <c r="M39" s="451"/>
    </row>
    <row r="40" spans="2:13" x14ac:dyDescent="0.25">
      <c r="B40" s="447"/>
      <c r="C40" s="130"/>
      <c r="D40" s="130"/>
      <c r="E40" s="130"/>
      <c r="F40" s="130"/>
      <c r="G40" s="130"/>
      <c r="H40" s="130"/>
      <c r="I40" s="130"/>
      <c r="J40" s="130"/>
      <c r="K40" s="130"/>
      <c r="L40" s="130"/>
      <c r="M40" s="451"/>
    </row>
    <row r="41" spans="2:13" x14ac:dyDescent="0.25">
      <c r="B41" s="447"/>
      <c r="C41" s="130"/>
      <c r="D41" s="130"/>
      <c r="E41" s="130"/>
      <c r="F41" s="130"/>
      <c r="G41" s="130"/>
      <c r="H41" s="130"/>
      <c r="I41" s="130"/>
      <c r="J41" s="130"/>
      <c r="K41" s="130"/>
      <c r="L41" s="130"/>
      <c r="M41" s="451"/>
    </row>
    <row r="42" spans="2:13" x14ac:dyDescent="0.25">
      <c r="B42" s="447"/>
      <c r="C42" s="130"/>
      <c r="D42" s="130"/>
      <c r="E42" s="130"/>
      <c r="F42" s="130"/>
      <c r="G42" s="130"/>
      <c r="H42" s="130"/>
      <c r="I42" s="130"/>
      <c r="J42" s="130"/>
      <c r="K42" s="130"/>
      <c r="L42" s="130"/>
      <c r="M42" s="451"/>
    </row>
    <row r="43" spans="2:13" x14ac:dyDescent="0.25">
      <c r="B43" s="447"/>
      <c r="C43" s="130"/>
      <c r="D43" s="130"/>
      <c r="E43" s="130"/>
      <c r="F43" s="130"/>
      <c r="G43" s="130"/>
      <c r="H43" s="130"/>
      <c r="I43" s="130"/>
      <c r="J43" s="130"/>
      <c r="K43" s="130"/>
      <c r="L43" s="130"/>
      <c r="M43" s="451"/>
    </row>
    <row r="44" spans="2:13" x14ac:dyDescent="0.25">
      <c r="B44" s="447"/>
      <c r="C44" s="130"/>
      <c r="D44" s="130"/>
      <c r="E44" s="130"/>
      <c r="F44" s="130"/>
      <c r="G44" s="130"/>
      <c r="H44" s="130"/>
      <c r="I44" s="130"/>
      <c r="J44" s="130"/>
      <c r="K44" s="130"/>
      <c r="L44" s="130"/>
      <c r="M44" s="451"/>
    </row>
    <row r="45" spans="2:13" x14ac:dyDescent="0.25">
      <c r="B45" s="447"/>
      <c r="C45" s="130"/>
      <c r="D45" s="130"/>
      <c r="E45" s="130"/>
      <c r="F45" s="130"/>
      <c r="G45" s="130"/>
      <c r="H45" s="130"/>
      <c r="I45" s="130"/>
      <c r="J45" s="130"/>
      <c r="K45" s="130"/>
      <c r="L45" s="130"/>
      <c r="M45" s="451"/>
    </row>
    <row r="46" spans="2:13" x14ac:dyDescent="0.25">
      <c r="B46" s="447"/>
      <c r="C46" s="130"/>
      <c r="D46" s="130"/>
      <c r="E46" s="130"/>
      <c r="F46" s="130"/>
      <c r="G46" s="130"/>
      <c r="H46" s="130"/>
      <c r="I46" s="130"/>
      <c r="J46" s="130"/>
      <c r="K46" s="130"/>
      <c r="L46" s="130"/>
      <c r="M46" s="451"/>
    </row>
    <row r="47" spans="2:13" x14ac:dyDescent="0.25">
      <c r="B47" s="447"/>
      <c r="C47" s="130"/>
      <c r="D47" s="130"/>
      <c r="E47" s="130"/>
      <c r="F47" s="130"/>
      <c r="G47" s="130"/>
      <c r="H47" s="130"/>
      <c r="I47" s="130"/>
      <c r="J47" s="130"/>
      <c r="K47" s="130"/>
      <c r="L47" s="130"/>
      <c r="M47" s="451"/>
    </row>
    <row r="48" spans="2:13" x14ac:dyDescent="0.25">
      <c r="B48" s="447"/>
      <c r="C48" s="130"/>
      <c r="D48" s="130"/>
      <c r="E48" s="130"/>
      <c r="F48" s="130"/>
      <c r="G48" s="130"/>
      <c r="H48" s="130"/>
      <c r="I48" s="130"/>
      <c r="J48" s="130"/>
      <c r="K48" s="130"/>
      <c r="L48" s="130"/>
      <c r="M48" s="451"/>
    </row>
    <row r="49" spans="2:13" x14ac:dyDescent="0.25">
      <c r="B49" s="447"/>
      <c r="C49" s="130"/>
      <c r="D49" s="130"/>
      <c r="E49" s="130"/>
      <c r="F49" s="130"/>
      <c r="G49" s="130"/>
      <c r="H49" s="130"/>
      <c r="I49" s="130"/>
      <c r="J49" s="130"/>
      <c r="K49" s="130"/>
      <c r="L49" s="130"/>
      <c r="M49" s="451"/>
    </row>
    <row r="50" spans="2:13" x14ac:dyDescent="0.25">
      <c r="B50" s="447"/>
      <c r="C50" s="130"/>
      <c r="D50" s="130"/>
      <c r="E50" s="130"/>
      <c r="F50" s="130"/>
      <c r="G50" s="130"/>
      <c r="H50" s="130"/>
      <c r="I50" s="130"/>
      <c r="J50" s="130"/>
      <c r="K50" s="130"/>
      <c r="L50" s="130"/>
      <c r="M50" s="451"/>
    </row>
    <row r="51" spans="2:13" x14ac:dyDescent="0.25">
      <c r="B51" s="447"/>
      <c r="C51" s="130"/>
      <c r="D51" s="130"/>
      <c r="E51" s="130"/>
      <c r="F51" s="130"/>
      <c r="G51" s="130"/>
      <c r="H51" s="130"/>
      <c r="I51" s="130"/>
      <c r="J51" s="130"/>
      <c r="K51" s="130"/>
      <c r="L51" s="130"/>
      <c r="M51" s="451"/>
    </row>
    <row r="52" spans="2:13" x14ac:dyDescent="0.25">
      <c r="B52" s="447"/>
      <c r="C52" s="130"/>
      <c r="D52" s="130"/>
      <c r="E52" s="130"/>
      <c r="F52" s="130"/>
      <c r="G52" s="130"/>
      <c r="H52" s="130"/>
      <c r="I52" s="130"/>
      <c r="J52" s="130"/>
      <c r="K52" s="130"/>
      <c r="L52" s="130"/>
      <c r="M52" s="451"/>
    </row>
    <row r="53" spans="2:13" x14ac:dyDescent="0.25">
      <c r="B53" s="447"/>
      <c r="C53" s="130"/>
      <c r="D53" s="130"/>
      <c r="E53" s="130"/>
      <c r="F53" s="130"/>
      <c r="G53" s="130"/>
      <c r="H53" s="130"/>
      <c r="I53" s="130"/>
      <c r="J53" s="130"/>
      <c r="K53" s="130"/>
      <c r="L53" s="130"/>
      <c r="M53" s="451"/>
    </row>
    <row r="54" spans="2:13" x14ac:dyDescent="0.25">
      <c r="B54" s="447"/>
      <c r="C54" s="130"/>
      <c r="D54" s="130"/>
      <c r="E54" s="130"/>
      <c r="F54" s="130"/>
      <c r="G54" s="130"/>
      <c r="H54" s="130"/>
      <c r="I54" s="130"/>
      <c r="J54" s="130"/>
      <c r="K54" s="130"/>
      <c r="L54" s="130"/>
      <c r="M54" s="451"/>
    </row>
    <row r="55" spans="2:13" x14ac:dyDescent="0.25">
      <c r="B55" s="447"/>
      <c r="C55" s="130"/>
      <c r="D55" s="130"/>
      <c r="E55" s="130"/>
      <c r="F55" s="130"/>
      <c r="G55" s="130"/>
      <c r="H55" s="130"/>
      <c r="I55" s="130"/>
      <c r="J55" s="130"/>
      <c r="K55" s="130"/>
      <c r="L55" s="130"/>
      <c r="M55" s="451"/>
    </row>
    <row r="56" spans="2:13" x14ac:dyDescent="0.25">
      <c r="B56" s="447"/>
      <c r="C56" s="130"/>
      <c r="D56" s="130"/>
      <c r="E56" s="130"/>
      <c r="F56" s="130"/>
      <c r="G56" s="130"/>
      <c r="H56" s="130"/>
      <c r="I56" s="130"/>
      <c r="J56" s="130"/>
      <c r="K56" s="130"/>
      <c r="L56" s="130"/>
      <c r="M56" s="451"/>
    </row>
    <row r="57" spans="2:13" ht="16.5" thickBot="1" x14ac:dyDescent="0.3">
      <c r="B57" s="453"/>
      <c r="C57" s="454"/>
      <c r="D57" s="454"/>
      <c r="E57" s="454"/>
      <c r="F57" s="454"/>
      <c r="G57" s="454"/>
      <c r="H57" s="454"/>
      <c r="I57" s="454"/>
      <c r="J57" s="454"/>
      <c r="K57" s="454"/>
      <c r="L57" s="454"/>
      <c r="M57" s="455"/>
    </row>
    <row r="601" spans="3:3" x14ac:dyDescent="0.25">
      <c r="C601" s="432"/>
    </row>
    <row r="602" spans="3:3" x14ac:dyDescent="0.25">
      <c r="C602" s="429"/>
    </row>
    <row r="603" spans="3:3" x14ac:dyDescent="0.25">
      <c r="C603" s="429"/>
    </row>
    <row r="604" spans="3:3" x14ac:dyDescent="0.25">
      <c r="C604" s="429"/>
    </row>
    <row r="605" spans="3:3" x14ac:dyDescent="0.25">
      <c r="C605" s="429"/>
    </row>
  </sheetData>
  <mergeCells count="3">
    <mergeCell ref="F10:I10"/>
    <mergeCell ref="B1:M1"/>
    <mergeCell ref="B2:M2"/>
  </mergeCells>
  <hyperlinks>
    <hyperlink ref="D8" r:id="rId1" location="How-to-calculate-billable-hours-for-an-hourly-rate" display="https://brm.ucsf.edu/recharge-review-job-aids#How-to-calculate-billable-hours-for-an-hourly-rate"/>
  </hyperlinks>
  <printOptions horizontalCentered="1"/>
  <pageMargins left="0.7" right="0.7" top="0.75" bottom="0.75" header="0.3" footer="0.3"/>
  <pageSetup scale="75" orientation="portrait" r:id="rId2"/>
  <headerFooter>
    <oddFooter>&amp;C&amp;"Helv,Bold"PROPOSAL PAGE 4</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3553" r:id="rId5" name="Check Box 1">
              <controlPr defaultSize="0" autoFill="0" autoLine="0" autoPict="0" altText="Parnassus_x000a_">
                <anchor moveWithCells="1" sizeWithCells="1">
                  <from>
                    <xdr:col>2</xdr:col>
                    <xdr:colOff>180975</xdr:colOff>
                    <xdr:row>3</xdr:row>
                    <xdr:rowOff>180975</xdr:rowOff>
                  </from>
                  <to>
                    <xdr:col>2</xdr:col>
                    <xdr:colOff>457200</xdr:colOff>
                    <xdr:row>5</xdr:row>
                    <xdr:rowOff>66675</xdr:rowOff>
                  </to>
                </anchor>
              </controlPr>
            </control>
          </mc:Choice>
        </mc:AlternateContent>
        <mc:AlternateContent xmlns:mc="http://schemas.openxmlformats.org/markup-compatibility/2006">
          <mc:Choice Requires="x14">
            <control shapeId="23554" r:id="rId6" name="Check Box 2">
              <controlPr defaultSize="0" autoFill="0" autoLine="0" autoPict="0" altText="Parnassus_x000a_">
                <anchor moveWithCells="1" sizeWithCells="1">
                  <from>
                    <xdr:col>2</xdr:col>
                    <xdr:colOff>180975</xdr:colOff>
                    <xdr:row>6</xdr:row>
                    <xdr:rowOff>0</xdr:rowOff>
                  </from>
                  <to>
                    <xdr:col>2</xdr:col>
                    <xdr:colOff>457200</xdr:colOff>
                    <xdr:row>6</xdr:row>
                    <xdr:rowOff>200025</xdr:rowOff>
                  </to>
                </anchor>
              </controlPr>
            </control>
          </mc:Choice>
        </mc:AlternateContent>
        <mc:AlternateContent xmlns:mc="http://schemas.openxmlformats.org/markup-compatibility/2006">
          <mc:Choice Requires="x14">
            <control shapeId="23555" r:id="rId7" name="Check Box 3">
              <controlPr defaultSize="0" autoFill="0" autoLine="0" autoPict="0" altText="Parnassus_x000a_">
                <anchor moveWithCells="1" sizeWithCells="1">
                  <from>
                    <xdr:col>2</xdr:col>
                    <xdr:colOff>180975</xdr:colOff>
                    <xdr:row>5</xdr:row>
                    <xdr:rowOff>19050</xdr:rowOff>
                  </from>
                  <to>
                    <xdr:col>2</xdr:col>
                    <xdr:colOff>390525</xdr:colOff>
                    <xdr:row>5</xdr:row>
                    <xdr:rowOff>200025</xdr:rowOff>
                  </to>
                </anchor>
              </controlPr>
            </control>
          </mc:Choice>
        </mc:AlternateContent>
        <mc:AlternateContent xmlns:mc="http://schemas.openxmlformats.org/markup-compatibility/2006">
          <mc:Choice Requires="x14">
            <control shapeId="23556" r:id="rId8" name="Check Box 4">
              <controlPr defaultSize="0" autoFill="0" autoLine="0" autoPict="0" altText="Parnassus_x000a_">
                <anchor moveWithCells="1" sizeWithCells="1">
                  <from>
                    <xdr:col>2</xdr:col>
                    <xdr:colOff>180975</xdr:colOff>
                    <xdr:row>8</xdr:row>
                    <xdr:rowOff>9525</xdr:rowOff>
                  </from>
                  <to>
                    <xdr:col>2</xdr:col>
                    <xdr:colOff>695325</xdr:colOff>
                    <xdr:row>8</xdr:row>
                    <xdr:rowOff>200025</xdr:rowOff>
                  </to>
                </anchor>
              </controlPr>
            </control>
          </mc:Choice>
        </mc:AlternateContent>
        <mc:AlternateContent xmlns:mc="http://schemas.openxmlformats.org/markup-compatibility/2006">
          <mc:Choice Requires="x14">
            <control shapeId="23557" r:id="rId9" name="Check Box 5">
              <controlPr defaultSize="0" autoFill="0" autoLine="0" autoPict="0" altText="Parnassus_x000a_">
                <anchor moveWithCells="1" sizeWithCells="1">
                  <from>
                    <xdr:col>2</xdr:col>
                    <xdr:colOff>180975</xdr:colOff>
                    <xdr:row>8</xdr:row>
                    <xdr:rowOff>180975</xdr:rowOff>
                  </from>
                  <to>
                    <xdr:col>2</xdr:col>
                    <xdr:colOff>419100</xdr:colOff>
                    <xdr:row>10</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I25"/>
  <sheetViews>
    <sheetView showGridLines="0" zoomScaleNormal="100" zoomScaleSheetLayoutView="75" workbookViewId="0">
      <selection activeCell="H12" sqref="H12"/>
    </sheetView>
  </sheetViews>
  <sheetFormatPr defaultRowHeight="15.75" x14ac:dyDescent="0.25"/>
  <cols>
    <col min="1" max="1" width="4" style="97" customWidth="1"/>
    <col min="2" max="2" width="5" style="97" customWidth="1"/>
    <col min="3" max="3" width="4.109375" style="97" customWidth="1"/>
    <col min="4" max="4" width="35.88671875" style="97" customWidth="1"/>
    <col min="5" max="5" width="12" style="97" bestFit="1" customWidth="1"/>
    <col min="6" max="6" width="10.33203125" style="97" bestFit="1" customWidth="1"/>
    <col min="7" max="7" width="8.88671875" style="97"/>
    <col min="8" max="8" width="11.109375" style="97" customWidth="1"/>
    <col min="9" max="10" width="8.88671875" style="97"/>
    <col min="11" max="11" width="9.6640625" style="97" customWidth="1"/>
    <col min="12" max="13" width="8.33203125" style="97" customWidth="1"/>
    <col min="14" max="255" width="8.88671875" style="97"/>
    <col min="256" max="256" width="5" style="97" customWidth="1"/>
    <col min="257" max="257" width="4.109375" style="97" customWidth="1"/>
    <col min="258" max="258" width="35.88671875" style="97" customWidth="1"/>
    <col min="259" max="259" width="12" style="97" bestFit="1" customWidth="1"/>
    <col min="260" max="260" width="10.33203125" style="97" bestFit="1" customWidth="1"/>
    <col min="261" max="261" width="10.5546875" style="97" customWidth="1"/>
    <col min="262" max="262" width="8.88671875" style="97"/>
    <col min="263" max="263" width="11.109375" style="97" customWidth="1"/>
    <col min="264" max="266" width="8.88671875" style="97"/>
    <col min="267" max="267" width="9.6640625" style="97" customWidth="1"/>
    <col min="268" max="269" width="8.33203125" style="97" customWidth="1"/>
    <col min="270" max="511" width="8.88671875" style="97"/>
    <col min="512" max="512" width="5" style="97" customWidth="1"/>
    <col min="513" max="513" width="4.109375" style="97" customWidth="1"/>
    <col min="514" max="514" width="35.88671875" style="97" customWidth="1"/>
    <col min="515" max="515" width="12" style="97" bestFit="1" customWidth="1"/>
    <col min="516" max="516" width="10.33203125" style="97" bestFit="1" customWidth="1"/>
    <col min="517" max="517" width="10.5546875" style="97" customWidth="1"/>
    <col min="518" max="518" width="8.88671875" style="97"/>
    <col min="519" max="519" width="11.109375" style="97" customWidth="1"/>
    <col min="520" max="522" width="8.88671875" style="97"/>
    <col min="523" max="523" width="9.6640625" style="97" customWidth="1"/>
    <col min="524" max="525" width="8.33203125" style="97" customWidth="1"/>
    <col min="526" max="767" width="8.88671875" style="97"/>
    <col min="768" max="768" width="5" style="97" customWidth="1"/>
    <col min="769" max="769" width="4.109375" style="97" customWidth="1"/>
    <col min="770" max="770" width="35.88671875" style="97" customWidth="1"/>
    <col min="771" max="771" width="12" style="97" bestFit="1" customWidth="1"/>
    <col min="772" max="772" width="10.33203125" style="97" bestFit="1" customWidth="1"/>
    <col min="773" max="773" width="10.5546875" style="97" customWidth="1"/>
    <col min="774" max="774" width="8.88671875" style="97"/>
    <col min="775" max="775" width="11.109375" style="97" customWidth="1"/>
    <col min="776" max="778" width="8.88671875" style="97"/>
    <col min="779" max="779" width="9.6640625" style="97" customWidth="1"/>
    <col min="780" max="781" width="8.33203125" style="97" customWidth="1"/>
    <col min="782" max="1023" width="8.88671875" style="97"/>
    <col min="1024" max="1024" width="5" style="97" customWidth="1"/>
    <col min="1025" max="1025" width="4.109375" style="97" customWidth="1"/>
    <col min="1026" max="1026" width="35.88671875" style="97" customWidth="1"/>
    <col min="1027" max="1027" width="12" style="97" bestFit="1" customWidth="1"/>
    <col min="1028" max="1028" width="10.33203125" style="97" bestFit="1" customWidth="1"/>
    <col min="1029" max="1029" width="10.5546875" style="97" customWidth="1"/>
    <col min="1030" max="1030" width="8.88671875" style="97"/>
    <col min="1031" max="1031" width="11.109375" style="97" customWidth="1"/>
    <col min="1032" max="1034" width="8.88671875" style="97"/>
    <col min="1035" max="1035" width="9.6640625" style="97" customWidth="1"/>
    <col min="1036" max="1037" width="8.33203125" style="97" customWidth="1"/>
    <col min="1038" max="1279" width="8.88671875" style="97"/>
    <col min="1280" max="1280" width="5" style="97" customWidth="1"/>
    <col min="1281" max="1281" width="4.109375" style="97" customWidth="1"/>
    <col min="1282" max="1282" width="35.88671875" style="97" customWidth="1"/>
    <col min="1283" max="1283" width="12" style="97" bestFit="1" customWidth="1"/>
    <col min="1284" max="1284" width="10.33203125" style="97" bestFit="1" customWidth="1"/>
    <col min="1285" max="1285" width="10.5546875" style="97" customWidth="1"/>
    <col min="1286" max="1286" width="8.88671875" style="97"/>
    <col min="1287" max="1287" width="11.109375" style="97" customWidth="1"/>
    <col min="1288" max="1290" width="8.88671875" style="97"/>
    <col min="1291" max="1291" width="9.6640625" style="97" customWidth="1"/>
    <col min="1292" max="1293" width="8.33203125" style="97" customWidth="1"/>
    <col min="1294" max="1535" width="8.88671875" style="97"/>
    <col min="1536" max="1536" width="5" style="97" customWidth="1"/>
    <col min="1537" max="1537" width="4.109375" style="97" customWidth="1"/>
    <col min="1538" max="1538" width="35.88671875" style="97" customWidth="1"/>
    <col min="1539" max="1539" width="12" style="97" bestFit="1" customWidth="1"/>
    <col min="1540" max="1540" width="10.33203125" style="97" bestFit="1" customWidth="1"/>
    <col min="1541" max="1541" width="10.5546875" style="97" customWidth="1"/>
    <col min="1542" max="1542" width="8.88671875" style="97"/>
    <col min="1543" max="1543" width="11.109375" style="97" customWidth="1"/>
    <col min="1544" max="1546" width="8.88671875" style="97"/>
    <col min="1547" max="1547" width="9.6640625" style="97" customWidth="1"/>
    <col min="1548" max="1549" width="8.33203125" style="97" customWidth="1"/>
    <col min="1550" max="1791" width="8.88671875" style="97"/>
    <col min="1792" max="1792" width="5" style="97" customWidth="1"/>
    <col min="1793" max="1793" width="4.109375" style="97" customWidth="1"/>
    <col min="1794" max="1794" width="35.88671875" style="97" customWidth="1"/>
    <col min="1795" max="1795" width="12" style="97" bestFit="1" customWidth="1"/>
    <col min="1796" max="1796" width="10.33203125" style="97" bestFit="1" customWidth="1"/>
    <col min="1797" max="1797" width="10.5546875" style="97" customWidth="1"/>
    <col min="1798" max="1798" width="8.88671875" style="97"/>
    <col min="1799" max="1799" width="11.109375" style="97" customWidth="1"/>
    <col min="1800" max="1802" width="8.88671875" style="97"/>
    <col min="1803" max="1803" width="9.6640625" style="97" customWidth="1"/>
    <col min="1804" max="1805" width="8.33203125" style="97" customWidth="1"/>
    <col min="1806" max="2047" width="8.88671875" style="97"/>
    <col min="2048" max="2048" width="5" style="97" customWidth="1"/>
    <col min="2049" max="2049" width="4.109375" style="97" customWidth="1"/>
    <col min="2050" max="2050" width="35.88671875" style="97" customWidth="1"/>
    <col min="2051" max="2051" width="12" style="97" bestFit="1" customWidth="1"/>
    <col min="2052" max="2052" width="10.33203125" style="97" bestFit="1" customWidth="1"/>
    <col min="2053" max="2053" width="10.5546875" style="97" customWidth="1"/>
    <col min="2054" max="2054" width="8.88671875" style="97"/>
    <col min="2055" max="2055" width="11.109375" style="97" customWidth="1"/>
    <col min="2056" max="2058" width="8.88671875" style="97"/>
    <col min="2059" max="2059" width="9.6640625" style="97" customWidth="1"/>
    <col min="2060" max="2061" width="8.33203125" style="97" customWidth="1"/>
    <col min="2062" max="2303" width="8.88671875" style="97"/>
    <col min="2304" max="2304" width="5" style="97" customWidth="1"/>
    <col min="2305" max="2305" width="4.109375" style="97" customWidth="1"/>
    <col min="2306" max="2306" width="35.88671875" style="97" customWidth="1"/>
    <col min="2307" max="2307" width="12" style="97" bestFit="1" customWidth="1"/>
    <col min="2308" max="2308" width="10.33203125" style="97" bestFit="1" customWidth="1"/>
    <col min="2309" max="2309" width="10.5546875" style="97" customWidth="1"/>
    <col min="2310" max="2310" width="8.88671875" style="97"/>
    <col min="2311" max="2311" width="11.109375" style="97" customWidth="1"/>
    <col min="2312" max="2314" width="8.88671875" style="97"/>
    <col min="2315" max="2315" width="9.6640625" style="97" customWidth="1"/>
    <col min="2316" max="2317" width="8.33203125" style="97" customWidth="1"/>
    <col min="2318" max="2559" width="8.88671875" style="97"/>
    <col min="2560" max="2560" width="5" style="97" customWidth="1"/>
    <col min="2561" max="2561" width="4.109375" style="97" customWidth="1"/>
    <col min="2562" max="2562" width="35.88671875" style="97" customWidth="1"/>
    <col min="2563" max="2563" width="12" style="97" bestFit="1" customWidth="1"/>
    <col min="2564" max="2564" width="10.33203125" style="97" bestFit="1" customWidth="1"/>
    <col min="2565" max="2565" width="10.5546875" style="97" customWidth="1"/>
    <col min="2566" max="2566" width="8.88671875" style="97"/>
    <col min="2567" max="2567" width="11.109375" style="97" customWidth="1"/>
    <col min="2568" max="2570" width="8.88671875" style="97"/>
    <col min="2571" max="2571" width="9.6640625" style="97" customWidth="1"/>
    <col min="2572" max="2573" width="8.33203125" style="97" customWidth="1"/>
    <col min="2574" max="2815" width="8.88671875" style="97"/>
    <col min="2816" max="2816" width="5" style="97" customWidth="1"/>
    <col min="2817" max="2817" width="4.109375" style="97" customWidth="1"/>
    <col min="2818" max="2818" width="35.88671875" style="97" customWidth="1"/>
    <col min="2819" max="2819" width="12" style="97" bestFit="1" customWidth="1"/>
    <col min="2820" max="2820" width="10.33203125" style="97" bestFit="1" customWidth="1"/>
    <col min="2821" max="2821" width="10.5546875" style="97" customWidth="1"/>
    <col min="2822" max="2822" width="8.88671875" style="97"/>
    <col min="2823" max="2823" width="11.109375" style="97" customWidth="1"/>
    <col min="2824" max="2826" width="8.88671875" style="97"/>
    <col min="2827" max="2827" width="9.6640625" style="97" customWidth="1"/>
    <col min="2828" max="2829" width="8.33203125" style="97" customWidth="1"/>
    <col min="2830" max="3071" width="8.88671875" style="97"/>
    <col min="3072" max="3072" width="5" style="97" customWidth="1"/>
    <col min="3073" max="3073" width="4.109375" style="97" customWidth="1"/>
    <col min="3074" max="3074" width="35.88671875" style="97" customWidth="1"/>
    <col min="3075" max="3075" width="12" style="97" bestFit="1" customWidth="1"/>
    <col min="3076" max="3076" width="10.33203125" style="97" bestFit="1" customWidth="1"/>
    <col min="3077" max="3077" width="10.5546875" style="97" customWidth="1"/>
    <col min="3078" max="3078" width="8.88671875" style="97"/>
    <col min="3079" max="3079" width="11.109375" style="97" customWidth="1"/>
    <col min="3080" max="3082" width="8.88671875" style="97"/>
    <col min="3083" max="3083" width="9.6640625" style="97" customWidth="1"/>
    <col min="3084" max="3085" width="8.33203125" style="97" customWidth="1"/>
    <col min="3086" max="3327" width="8.88671875" style="97"/>
    <col min="3328" max="3328" width="5" style="97" customWidth="1"/>
    <col min="3329" max="3329" width="4.109375" style="97" customWidth="1"/>
    <col min="3330" max="3330" width="35.88671875" style="97" customWidth="1"/>
    <col min="3331" max="3331" width="12" style="97" bestFit="1" customWidth="1"/>
    <col min="3332" max="3332" width="10.33203125" style="97" bestFit="1" customWidth="1"/>
    <col min="3333" max="3333" width="10.5546875" style="97" customWidth="1"/>
    <col min="3334" max="3334" width="8.88671875" style="97"/>
    <col min="3335" max="3335" width="11.109375" style="97" customWidth="1"/>
    <col min="3336" max="3338" width="8.88671875" style="97"/>
    <col min="3339" max="3339" width="9.6640625" style="97" customWidth="1"/>
    <col min="3340" max="3341" width="8.33203125" style="97" customWidth="1"/>
    <col min="3342" max="3583" width="8.88671875" style="97"/>
    <col min="3584" max="3584" width="5" style="97" customWidth="1"/>
    <col min="3585" max="3585" width="4.109375" style="97" customWidth="1"/>
    <col min="3586" max="3586" width="35.88671875" style="97" customWidth="1"/>
    <col min="3587" max="3587" width="12" style="97" bestFit="1" customWidth="1"/>
    <col min="3588" max="3588" width="10.33203125" style="97" bestFit="1" customWidth="1"/>
    <col min="3589" max="3589" width="10.5546875" style="97" customWidth="1"/>
    <col min="3590" max="3590" width="8.88671875" style="97"/>
    <col min="3591" max="3591" width="11.109375" style="97" customWidth="1"/>
    <col min="3592" max="3594" width="8.88671875" style="97"/>
    <col min="3595" max="3595" width="9.6640625" style="97" customWidth="1"/>
    <col min="3596" max="3597" width="8.33203125" style="97" customWidth="1"/>
    <col min="3598" max="3839" width="8.88671875" style="97"/>
    <col min="3840" max="3840" width="5" style="97" customWidth="1"/>
    <col min="3841" max="3841" width="4.109375" style="97" customWidth="1"/>
    <col min="3842" max="3842" width="35.88671875" style="97" customWidth="1"/>
    <col min="3843" max="3843" width="12" style="97" bestFit="1" customWidth="1"/>
    <col min="3844" max="3844" width="10.33203125" style="97" bestFit="1" customWidth="1"/>
    <col min="3845" max="3845" width="10.5546875" style="97" customWidth="1"/>
    <col min="3846" max="3846" width="8.88671875" style="97"/>
    <col min="3847" max="3847" width="11.109375" style="97" customWidth="1"/>
    <col min="3848" max="3850" width="8.88671875" style="97"/>
    <col min="3851" max="3851" width="9.6640625" style="97" customWidth="1"/>
    <col min="3852" max="3853" width="8.33203125" style="97" customWidth="1"/>
    <col min="3854" max="4095" width="8.88671875" style="97"/>
    <col min="4096" max="4096" width="5" style="97" customWidth="1"/>
    <col min="4097" max="4097" width="4.109375" style="97" customWidth="1"/>
    <col min="4098" max="4098" width="35.88671875" style="97" customWidth="1"/>
    <col min="4099" max="4099" width="12" style="97" bestFit="1" customWidth="1"/>
    <col min="4100" max="4100" width="10.33203125" style="97" bestFit="1" customWidth="1"/>
    <col min="4101" max="4101" width="10.5546875" style="97" customWidth="1"/>
    <col min="4102" max="4102" width="8.88671875" style="97"/>
    <col min="4103" max="4103" width="11.109375" style="97" customWidth="1"/>
    <col min="4104" max="4106" width="8.88671875" style="97"/>
    <col min="4107" max="4107" width="9.6640625" style="97" customWidth="1"/>
    <col min="4108" max="4109" width="8.33203125" style="97" customWidth="1"/>
    <col min="4110" max="4351" width="8.88671875" style="97"/>
    <col min="4352" max="4352" width="5" style="97" customWidth="1"/>
    <col min="4353" max="4353" width="4.109375" style="97" customWidth="1"/>
    <col min="4354" max="4354" width="35.88671875" style="97" customWidth="1"/>
    <col min="4355" max="4355" width="12" style="97" bestFit="1" customWidth="1"/>
    <col min="4356" max="4356" width="10.33203125" style="97" bestFit="1" customWidth="1"/>
    <col min="4357" max="4357" width="10.5546875" style="97" customWidth="1"/>
    <col min="4358" max="4358" width="8.88671875" style="97"/>
    <col min="4359" max="4359" width="11.109375" style="97" customWidth="1"/>
    <col min="4360" max="4362" width="8.88671875" style="97"/>
    <col min="4363" max="4363" width="9.6640625" style="97" customWidth="1"/>
    <col min="4364" max="4365" width="8.33203125" style="97" customWidth="1"/>
    <col min="4366" max="4607" width="8.88671875" style="97"/>
    <col min="4608" max="4608" width="5" style="97" customWidth="1"/>
    <col min="4609" max="4609" width="4.109375" style="97" customWidth="1"/>
    <col min="4610" max="4610" width="35.88671875" style="97" customWidth="1"/>
    <col min="4611" max="4611" width="12" style="97" bestFit="1" customWidth="1"/>
    <col min="4612" max="4612" width="10.33203125" style="97" bestFit="1" customWidth="1"/>
    <col min="4613" max="4613" width="10.5546875" style="97" customWidth="1"/>
    <col min="4614" max="4614" width="8.88671875" style="97"/>
    <col min="4615" max="4615" width="11.109375" style="97" customWidth="1"/>
    <col min="4616" max="4618" width="8.88671875" style="97"/>
    <col min="4619" max="4619" width="9.6640625" style="97" customWidth="1"/>
    <col min="4620" max="4621" width="8.33203125" style="97" customWidth="1"/>
    <col min="4622" max="4863" width="8.88671875" style="97"/>
    <col min="4864" max="4864" width="5" style="97" customWidth="1"/>
    <col min="4865" max="4865" width="4.109375" style="97" customWidth="1"/>
    <col min="4866" max="4866" width="35.88671875" style="97" customWidth="1"/>
    <col min="4867" max="4867" width="12" style="97" bestFit="1" customWidth="1"/>
    <col min="4868" max="4868" width="10.33203125" style="97" bestFit="1" customWidth="1"/>
    <col min="4869" max="4869" width="10.5546875" style="97" customWidth="1"/>
    <col min="4870" max="4870" width="8.88671875" style="97"/>
    <col min="4871" max="4871" width="11.109375" style="97" customWidth="1"/>
    <col min="4872" max="4874" width="8.88671875" style="97"/>
    <col min="4875" max="4875" width="9.6640625" style="97" customWidth="1"/>
    <col min="4876" max="4877" width="8.33203125" style="97" customWidth="1"/>
    <col min="4878" max="5119" width="8.88671875" style="97"/>
    <col min="5120" max="5120" width="5" style="97" customWidth="1"/>
    <col min="5121" max="5121" width="4.109375" style="97" customWidth="1"/>
    <col min="5122" max="5122" width="35.88671875" style="97" customWidth="1"/>
    <col min="5123" max="5123" width="12" style="97" bestFit="1" customWidth="1"/>
    <col min="5124" max="5124" width="10.33203125" style="97" bestFit="1" customWidth="1"/>
    <col min="5125" max="5125" width="10.5546875" style="97" customWidth="1"/>
    <col min="5126" max="5126" width="8.88671875" style="97"/>
    <col min="5127" max="5127" width="11.109375" style="97" customWidth="1"/>
    <col min="5128" max="5130" width="8.88671875" style="97"/>
    <col min="5131" max="5131" width="9.6640625" style="97" customWidth="1"/>
    <col min="5132" max="5133" width="8.33203125" style="97" customWidth="1"/>
    <col min="5134" max="5375" width="8.88671875" style="97"/>
    <col min="5376" max="5376" width="5" style="97" customWidth="1"/>
    <col min="5377" max="5377" width="4.109375" style="97" customWidth="1"/>
    <col min="5378" max="5378" width="35.88671875" style="97" customWidth="1"/>
    <col min="5379" max="5379" width="12" style="97" bestFit="1" customWidth="1"/>
    <col min="5380" max="5380" width="10.33203125" style="97" bestFit="1" customWidth="1"/>
    <col min="5381" max="5381" width="10.5546875" style="97" customWidth="1"/>
    <col min="5382" max="5382" width="8.88671875" style="97"/>
    <col min="5383" max="5383" width="11.109375" style="97" customWidth="1"/>
    <col min="5384" max="5386" width="8.88671875" style="97"/>
    <col min="5387" max="5387" width="9.6640625" style="97" customWidth="1"/>
    <col min="5388" max="5389" width="8.33203125" style="97" customWidth="1"/>
    <col min="5390" max="5631" width="8.88671875" style="97"/>
    <col min="5632" max="5632" width="5" style="97" customWidth="1"/>
    <col min="5633" max="5633" width="4.109375" style="97" customWidth="1"/>
    <col min="5634" max="5634" width="35.88671875" style="97" customWidth="1"/>
    <col min="5635" max="5635" width="12" style="97" bestFit="1" customWidth="1"/>
    <col min="5636" max="5636" width="10.33203125" style="97" bestFit="1" customWidth="1"/>
    <col min="5637" max="5637" width="10.5546875" style="97" customWidth="1"/>
    <col min="5638" max="5638" width="8.88671875" style="97"/>
    <col min="5639" max="5639" width="11.109375" style="97" customWidth="1"/>
    <col min="5640" max="5642" width="8.88671875" style="97"/>
    <col min="5643" max="5643" width="9.6640625" style="97" customWidth="1"/>
    <col min="5644" max="5645" width="8.33203125" style="97" customWidth="1"/>
    <col min="5646" max="5887" width="8.88671875" style="97"/>
    <col min="5888" max="5888" width="5" style="97" customWidth="1"/>
    <col min="5889" max="5889" width="4.109375" style="97" customWidth="1"/>
    <col min="5890" max="5890" width="35.88671875" style="97" customWidth="1"/>
    <col min="5891" max="5891" width="12" style="97" bestFit="1" customWidth="1"/>
    <col min="5892" max="5892" width="10.33203125" style="97" bestFit="1" customWidth="1"/>
    <col min="5893" max="5893" width="10.5546875" style="97" customWidth="1"/>
    <col min="5894" max="5894" width="8.88671875" style="97"/>
    <col min="5895" max="5895" width="11.109375" style="97" customWidth="1"/>
    <col min="5896" max="5898" width="8.88671875" style="97"/>
    <col min="5899" max="5899" width="9.6640625" style="97" customWidth="1"/>
    <col min="5900" max="5901" width="8.33203125" style="97" customWidth="1"/>
    <col min="5902" max="6143" width="8.88671875" style="97"/>
    <col min="6144" max="6144" width="5" style="97" customWidth="1"/>
    <col min="6145" max="6145" width="4.109375" style="97" customWidth="1"/>
    <col min="6146" max="6146" width="35.88671875" style="97" customWidth="1"/>
    <col min="6147" max="6147" width="12" style="97" bestFit="1" customWidth="1"/>
    <col min="6148" max="6148" width="10.33203125" style="97" bestFit="1" customWidth="1"/>
    <col min="6149" max="6149" width="10.5546875" style="97" customWidth="1"/>
    <col min="6150" max="6150" width="8.88671875" style="97"/>
    <col min="6151" max="6151" width="11.109375" style="97" customWidth="1"/>
    <col min="6152" max="6154" width="8.88671875" style="97"/>
    <col min="6155" max="6155" width="9.6640625" style="97" customWidth="1"/>
    <col min="6156" max="6157" width="8.33203125" style="97" customWidth="1"/>
    <col min="6158" max="6399" width="8.88671875" style="97"/>
    <col min="6400" max="6400" width="5" style="97" customWidth="1"/>
    <col min="6401" max="6401" width="4.109375" style="97" customWidth="1"/>
    <col min="6402" max="6402" width="35.88671875" style="97" customWidth="1"/>
    <col min="6403" max="6403" width="12" style="97" bestFit="1" customWidth="1"/>
    <col min="6404" max="6404" width="10.33203125" style="97" bestFit="1" customWidth="1"/>
    <col min="6405" max="6405" width="10.5546875" style="97" customWidth="1"/>
    <col min="6406" max="6406" width="8.88671875" style="97"/>
    <col min="6407" max="6407" width="11.109375" style="97" customWidth="1"/>
    <col min="6408" max="6410" width="8.88671875" style="97"/>
    <col min="6411" max="6411" width="9.6640625" style="97" customWidth="1"/>
    <col min="6412" max="6413" width="8.33203125" style="97" customWidth="1"/>
    <col min="6414" max="6655" width="8.88671875" style="97"/>
    <col min="6656" max="6656" width="5" style="97" customWidth="1"/>
    <col min="6657" max="6657" width="4.109375" style="97" customWidth="1"/>
    <col min="6658" max="6658" width="35.88671875" style="97" customWidth="1"/>
    <col min="6659" max="6659" width="12" style="97" bestFit="1" customWidth="1"/>
    <col min="6660" max="6660" width="10.33203125" style="97" bestFit="1" customWidth="1"/>
    <col min="6661" max="6661" width="10.5546875" style="97" customWidth="1"/>
    <col min="6662" max="6662" width="8.88671875" style="97"/>
    <col min="6663" max="6663" width="11.109375" style="97" customWidth="1"/>
    <col min="6664" max="6666" width="8.88671875" style="97"/>
    <col min="6667" max="6667" width="9.6640625" style="97" customWidth="1"/>
    <col min="6668" max="6669" width="8.33203125" style="97" customWidth="1"/>
    <col min="6670" max="6911" width="8.88671875" style="97"/>
    <col min="6912" max="6912" width="5" style="97" customWidth="1"/>
    <col min="6913" max="6913" width="4.109375" style="97" customWidth="1"/>
    <col min="6914" max="6914" width="35.88671875" style="97" customWidth="1"/>
    <col min="6915" max="6915" width="12" style="97" bestFit="1" customWidth="1"/>
    <col min="6916" max="6916" width="10.33203125" style="97" bestFit="1" customWidth="1"/>
    <col min="6917" max="6917" width="10.5546875" style="97" customWidth="1"/>
    <col min="6918" max="6918" width="8.88671875" style="97"/>
    <col min="6919" max="6919" width="11.109375" style="97" customWidth="1"/>
    <col min="6920" max="6922" width="8.88671875" style="97"/>
    <col min="6923" max="6923" width="9.6640625" style="97" customWidth="1"/>
    <col min="6924" max="6925" width="8.33203125" style="97" customWidth="1"/>
    <col min="6926" max="7167" width="8.88671875" style="97"/>
    <col min="7168" max="7168" width="5" style="97" customWidth="1"/>
    <col min="7169" max="7169" width="4.109375" style="97" customWidth="1"/>
    <col min="7170" max="7170" width="35.88671875" style="97" customWidth="1"/>
    <col min="7171" max="7171" width="12" style="97" bestFit="1" customWidth="1"/>
    <col min="7172" max="7172" width="10.33203125" style="97" bestFit="1" customWidth="1"/>
    <col min="7173" max="7173" width="10.5546875" style="97" customWidth="1"/>
    <col min="7174" max="7174" width="8.88671875" style="97"/>
    <col min="7175" max="7175" width="11.109375" style="97" customWidth="1"/>
    <col min="7176" max="7178" width="8.88671875" style="97"/>
    <col min="7179" max="7179" width="9.6640625" style="97" customWidth="1"/>
    <col min="7180" max="7181" width="8.33203125" style="97" customWidth="1"/>
    <col min="7182" max="7423" width="8.88671875" style="97"/>
    <col min="7424" max="7424" width="5" style="97" customWidth="1"/>
    <col min="7425" max="7425" width="4.109375" style="97" customWidth="1"/>
    <col min="7426" max="7426" width="35.88671875" style="97" customWidth="1"/>
    <col min="7427" max="7427" width="12" style="97" bestFit="1" customWidth="1"/>
    <col min="7428" max="7428" width="10.33203125" style="97" bestFit="1" customWidth="1"/>
    <col min="7429" max="7429" width="10.5546875" style="97" customWidth="1"/>
    <col min="7430" max="7430" width="8.88671875" style="97"/>
    <col min="7431" max="7431" width="11.109375" style="97" customWidth="1"/>
    <col min="7432" max="7434" width="8.88671875" style="97"/>
    <col min="7435" max="7435" width="9.6640625" style="97" customWidth="1"/>
    <col min="7436" max="7437" width="8.33203125" style="97" customWidth="1"/>
    <col min="7438" max="7679" width="8.88671875" style="97"/>
    <col min="7680" max="7680" width="5" style="97" customWidth="1"/>
    <col min="7681" max="7681" width="4.109375" style="97" customWidth="1"/>
    <col min="7682" max="7682" width="35.88671875" style="97" customWidth="1"/>
    <col min="7683" max="7683" width="12" style="97" bestFit="1" customWidth="1"/>
    <col min="7684" max="7684" width="10.33203125" style="97" bestFit="1" customWidth="1"/>
    <col min="7685" max="7685" width="10.5546875" style="97" customWidth="1"/>
    <col min="7686" max="7686" width="8.88671875" style="97"/>
    <col min="7687" max="7687" width="11.109375" style="97" customWidth="1"/>
    <col min="7688" max="7690" width="8.88671875" style="97"/>
    <col min="7691" max="7691" width="9.6640625" style="97" customWidth="1"/>
    <col min="7692" max="7693" width="8.33203125" style="97" customWidth="1"/>
    <col min="7694" max="7935" width="8.88671875" style="97"/>
    <col min="7936" max="7936" width="5" style="97" customWidth="1"/>
    <col min="7937" max="7937" width="4.109375" style="97" customWidth="1"/>
    <col min="7938" max="7938" width="35.88671875" style="97" customWidth="1"/>
    <col min="7939" max="7939" width="12" style="97" bestFit="1" customWidth="1"/>
    <col min="7940" max="7940" width="10.33203125" style="97" bestFit="1" customWidth="1"/>
    <col min="7941" max="7941" width="10.5546875" style="97" customWidth="1"/>
    <col min="7942" max="7942" width="8.88671875" style="97"/>
    <col min="7943" max="7943" width="11.109375" style="97" customWidth="1"/>
    <col min="7944" max="7946" width="8.88671875" style="97"/>
    <col min="7947" max="7947" width="9.6640625" style="97" customWidth="1"/>
    <col min="7948" max="7949" width="8.33203125" style="97" customWidth="1"/>
    <col min="7950" max="8191" width="8.88671875" style="97"/>
    <col min="8192" max="8192" width="5" style="97" customWidth="1"/>
    <col min="8193" max="8193" width="4.109375" style="97" customWidth="1"/>
    <col min="8194" max="8194" width="35.88671875" style="97" customWidth="1"/>
    <col min="8195" max="8195" width="12" style="97" bestFit="1" customWidth="1"/>
    <col min="8196" max="8196" width="10.33203125" style="97" bestFit="1" customWidth="1"/>
    <col min="8197" max="8197" width="10.5546875" style="97" customWidth="1"/>
    <col min="8198" max="8198" width="8.88671875" style="97"/>
    <col min="8199" max="8199" width="11.109375" style="97" customWidth="1"/>
    <col min="8200" max="8202" width="8.88671875" style="97"/>
    <col min="8203" max="8203" width="9.6640625" style="97" customWidth="1"/>
    <col min="8204" max="8205" width="8.33203125" style="97" customWidth="1"/>
    <col min="8206" max="8447" width="8.88671875" style="97"/>
    <col min="8448" max="8448" width="5" style="97" customWidth="1"/>
    <col min="8449" max="8449" width="4.109375" style="97" customWidth="1"/>
    <col min="8450" max="8450" width="35.88671875" style="97" customWidth="1"/>
    <col min="8451" max="8451" width="12" style="97" bestFit="1" customWidth="1"/>
    <col min="8452" max="8452" width="10.33203125" style="97" bestFit="1" customWidth="1"/>
    <col min="8453" max="8453" width="10.5546875" style="97" customWidth="1"/>
    <col min="8454" max="8454" width="8.88671875" style="97"/>
    <col min="8455" max="8455" width="11.109375" style="97" customWidth="1"/>
    <col min="8456" max="8458" width="8.88671875" style="97"/>
    <col min="8459" max="8459" width="9.6640625" style="97" customWidth="1"/>
    <col min="8460" max="8461" width="8.33203125" style="97" customWidth="1"/>
    <col min="8462" max="8703" width="8.88671875" style="97"/>
    <col min="8704" max="8704" width="5" style="97" customWidth="1"/>
    <col min="8705" max="8705" width="4.109375" style="97" customWidth="1"/>
    <col min="8706" max="8706" width="35.88671875" style="97" customWidth="1"/>
    <col min="8707" max="8707" width="12" style="97" bestFit="1" customWidth="1"/>
    <col min="8708" max="8708" width="10.33203125" style="97" bestFit="1" customWidth="1"/>
    <col min="8709" max="8709" width="10.5546875" style="97" customWidth="1"/>
    <col min="8710" max="8710" width="8.88671875" style="97"/>
    <col min="8711" max="8711" width="11.109375" style="97" customWidth="1"/>
    <col min="8712" max="8714" width="8.88671875" style="97"/>
    <col min="8715" max="8715" width="9.6640625" style="97" customWidth="1"/>
    <col min="8716" max="8717" width="8.33203125" style="97" customWidth="1"/>
    <col min="8718" max="8959" width="8.88671875" style="97"/>
    <col min="8960" max="8960" width="5" style="97" customWidth="1"/>
    <col min="8961" max="8961" width="4.109375" style="97" customWidth="1"/>
    <col min="8962" max="8962" width="35.88671875" style="97" customWidth="1"/>
    <col min="8963" max="8963" width="12" style="97" bestFit="1" customWidth="1"/>
    <col min="8964" max="8964" width="10.33203125" style="97" bestFit="1" customWidth="1"/>
    <col min="8965" max="8965" width="10.5546875" style="97" customWidth="1"/>
    <col min="8966" max="8966" width="8.88671875" style="97"/>
    <col min="8967" max="8967" width="11.109375" style="97" customWidth="1"/>
    <col min="8968" max="8970" width="8.88671875" style="97"/>
    <col min="8971" max="8971" width="9.6640625" style="97" customWidth="1"/>
    <col min="8972" max="8973" width="8.33203125" style="97" customWidth="1"/>
    <col min="8974" max="9215" width="8.88671875" style="97"/>
    <col min="9216" max="9216" width="5" style="97" customWidth="1"/>
    <col min="9217" max="9217" width="4.109375" style="97" customWidth="1"/>
    <col min="9218" max="9218" width="35.88671875" style="97" customWidth="1"/>
    <col min="9219" max="9219" width="12" style="97" bestFit="1" customWidth="1"/>
    <col min="9220" max="9220" width="10.33203125" style="97" bestFit="1" customWidth="1"/>
    <col min="9221" max="9221" width="10.5546875" style="97" customWidth="1"/>
    <col min="9222" max="9222" width="8.88671875" style="97"/>
    <col min="9223" max="9223" width="11.109375" style="97" customWidth="1"/>
    <col min="9224" max="9226" width="8.88671875" style="97"/>
    <col min="9227" max="9227" width="9.6640625" style="97" customWidth="1"/>
    <col min="9228" max="9229" width="8.33203125" style="97" customWidth="1"/>
    <col min="9230" max="9471" width="8.88671875" style="97"/>
    <col min="9472" max="9472" width="5" style="97" customWidth="1"/>
    <col min="9473" max="9473" width="4.109375" style="97" customWidth="1"/>
    <col min="9474" max="9474" width="35.88671875" style="97" customWidth="1"/>
    <col min="9475" max="9475" width="12" style="97" bestFit="1" customWidth="1"/>
    <col min="9476" max="9476" width="10.33203125" style="97" bestFit="1" customWidth="1"/>
    <col min="9477" max="9477" width="10.5546875" style="97" customWidth="1"/>
    <col min="9478" max="9478" width="8.88671875" style="97"/>
    <col min="9479" max="9479" width="11.109375" style="97" customWidth="1"/>
    <col min="9480" max="9482" width="8.88671875" style="97"/>
    <col min="9483" max="9483" width="9.6640625" style="97" customWidth="1"/>
    <col min="9484" max="9485" width="8.33203125" style="97" customWidth="1"/>
    <col min="9486" max="9727" width="8.88671875" style="97"/>
    <col min="9728" max="9728" width="5" style="97" customWidth="1"/>
    <col min="9729" max="9729" width="4.109375" style="97" customWidth="1"/>
    <col min="9730" max="9730" width="35.88671875" style="97" customWidth="1"/>
    <col min="9731" max="9731" width="12" style="97" bestFit="1" customWidth="1"/>
    <col min="9732" max="9732" width="10.33203125" style="97" bestFit="1" customWidth="1"/>
    <col min="9733" max="9733" width="10.5546875" style="97" customWidth="1"/>
    <col min="9734" max="9734" width="8.88671875" style="97"/>
    <col min="9735" max="9735" width="11.109375" style="97" customWidth="1"/>
    <col min="9736" max="9738" width="8.88671875" style="97"/>
    <col min="9739" max="9739" width="9.6640625" style="97" customWidth="1"/>
    <col min="9740" max="9741" width="8.33203125" style="97" customWidth="1"/>
    <col min="9742" max="9983" width="8.88671875" style="97"/>
    <col min="9984" max="9984" width="5" style="97" customWidth="1"/>
    <col min="9985" max="9985" width="4.109375" style="97" customWidth="1"/>
    <col min="9986" max="9986" width="35.88671875" style="97" customWidth="1"/>
    <col min="9987" max="9987" width="12" style="97" bestFit="1" customWidth="1"/>
    <col min="9988" max="9988" width="10.33203125" style="97" bestFit="1" customWidth="1"/>
    <col min="9989" max="9989" width="10.5546875" style="97" customWidth="1"/>
    <col min="9990" max="9990" width="8.88671875" style="97"/>
    <col min="9991" max="9991" width="11.109375" style="97" customWidth="1"/>
    <col min="9992" max="9994" width="8.88671875" style="97"/>
    <col min="9995" max="9995" width="9.6640625" style="97" customWidth="1"/>
    <col min="9996" max="9997" width="8.33203125" style="97" customWidth="1"/>
    <col min="9998" max="10239" width="8.88671875" style="97"/>
    <col min="10240" max="10240" width="5" style="97" customWidth="1"/>
    <col min="10241" max="10241" width="4.109375" style="97" customWidth="1"/>
    <col min="10242" max="10242" width="35.88671875" style="97" customWidth="1"/>
    <col min="10243" max="10243" width="12" style="97" bestFit="1" customWidth="1"/>
    <col min="10244" max="10244" width="10.33203125" style="97" bestFit="1" customWidth="1"/>
    <col min="10245" max="10245" width="10.5546875" style="97" customWidth="1"/>
    <col min="10246" max="10246" width="8.88671875" style="97"/>
    <col min="10247" max="10247" width="11.109375" style="97" customWidth="1"/>
    <col min="10248" max="10250" width="8.88671875" style="97"/>
    <col min="10251" max="10251" width="9.6640625" style="97" customWidth="1"/>
    <col min="10252" max="10253" width="8.33203125" style="97" customWidth="1"/>
    <col min="10254" max="10495" width="8.88671875" style="97"/>
    <col min="10496" max="10496" width="5" style="97" customWidth="1"/>
    <col min="10497" max="10497" width="4.109375" style="97" customWidth="1"/>
    <col min="10498" max="10498" width="35.88671875" style="97" customWidth="1"/>
    <col min="10499" max="10499" width="12" style="97" bestFit="1" customWidth="1"/>
    <col min="10500" max="10500" width="10.33203125" style="97" bestFit="1" customWidth="1"/>
    <col min="10501" max="10501" width="10.5546875" style="97" customWidth="1"/>
    <col min="10502" max="10502" width="8.88671875" style="97"/>
    <col min="10503" max="10503" width="11.109375" style="97" customWidth="1"/>
    <col min="10504" max="10506" width="8.88671875" style="97"/>
    <col min="10507" max="10507" width="9.6640625" style="97" customWidth="1"/>
    <col min="10508" max="10509" width="8.33203125" style="97" customWidth="1"/>
    <col min="10510" max="10751" width="8.88671875" style="97"/>
    <col min="10752" max="10752" width="5" style="97" customWidth="1"/>
    <col min="10753" max="10753" width="4.109375" style="97" customWidth="1"/>
    <col min="10754" max="10754" width="35.88671875" style="97" customWidth="1"/>
    <col min="10755" max="10755" width="12" style="97" bestFit="1" customWidth="1"/>
    <col min="10756" max="10756" width="10.33203125" style="97" bestFit="1" customWidth="1"/>
    <col min="10757" max="10757" width="10.5546875" style="97" customWidth="1"/>
    <col min="10758" max="10758" width="8.88671875" style="97"/>
    <col min="10759" max="10759" width="11.109375" style="97" customWidth="1"/>
    <col min="10760" max="10762" width="8.88671875" style="97"/>
    <col min="10763" max="10763" width="9.6640625" style="97" customWidth="1"/>
    <col min="10764" max="10765" width="8.33203125" style="97" customWidth="1"/>
    <col min="10766" max="11007" width="8.88671875" style="97"/>
    <col min="11008" max="11008" width="5" style="97" customWidth="1"/>
    <col min="11009" max="11009" width="4.109375" style="97" customWidth="1"/>
    <col min="11010" max="11010" width="35.88671875" style="97" customWidth="1"/>
    <col min="11011" max="11011" width="12" style="97" bestFit="1" customWidth="1"/>
    <col min="11012" max="11012" width="10.33203125" style="97" bestFit="1" customWidth="1"/>
    <col min="11013" max="11013" width="10.5546875" style="97" customWidth="1"/>
    <col min="11014" max="11014" width="8.88671875" style="97"/>
    <col min="11015" max="11015" width="11.109375" style="97" customWidth="1"/>
    <col min="11016" max="11018" width="8.88671875" style="97"/>
    <col min="11019" max="11019" width="9.6640625" style="97" customWidth="1"/>
    <col min="11020" max="11021" width="8.33203125" style="97" customWidth="1"/>
    <col min="11022" max="11263" width="8.88671875" style="97"/>
    <col min="11264" max="11264" width="5" style="97" customWidth="1"/>
    <col min="11265" max="11265" width="4.109375" style="97" customWidth="1"/>
    <col min="11266" max="11266" width="35.88671875" style="97" customWidth="1"/>
    <col min="11267" max="11267" width="12" style="97" bestFit="1" customWidth="1"/>
    <col min="11268" max="11268" width="10.33203125" style="97" bestFit="1" customWidth="1"/>
    <col min="11269" max="11269" width="10.5546875" style="97" customWidth="1"/>
    <col min="11270" max="11270" width="8.88671875" style="97"/>
    <col min="11271" max="11271" width="11.109375" style="97" customWidth="1"/>
    <col min="11272" max="11274" width="8.88671875" style="97"/>
    <col min="11275" max="11275" width="9.6640625" style="97" customWidth="1"/>
    <col min="11276" max="11277" width="8.33203125" style="97" customWidth="1"/>
    <col min="11278" max="11519" width="8.88671875" style="97"/>
    <col min="11520" max="11520" width="5" style="97" customWidth="1"/>
    <col min="11521" max="11521" width="4.109375" style="97" customWidth="1"/>
    <col min="11522" max="11522" width="35.88671875" style="97" customWidth="1"/>
    <col min="11523" max="11523" width="12" style="97" bestFit="1" customWidth="1"/>
    <col min="11524" max="11524" width="10.33203125" style="97" bestFit="1" customWidth="1"/>
    <col min="11525" max="11525" width="10.5546875" style="97" customWidth="1"/>
    <col min="11526" max="11526" width="8.88671875" style="97"/>
    <col min="11527" max="11527" width="11.109375" style="97" customWidth="1"/>
    <col min="11528" max="11530" width="8.88671875" style="97"/>
    <col min="11531" max="11531" width="9.6640625" style="97" customWidth="1"/>
    <col min="11532" max="11533" width="8.33203125" style="97" customWidth="1"/>
    <col min="11534" max="11775" width="8.88671875" style="97"/>
    <col min="11776" max="11776" width="5" style="97" customWidth="1"/>
    <col min="11777" max="11777" width="4.109375" style="97" customWidth="1"/>
    <col min="11778" max="11778" width="35.88671875" style="97" customWidth="1"/>
    <col min="11779" max="11779" width="12" style="97" bestFit="1" customWidth="1"/>
    <col min="11780" max="11780" width="10.33203125" style="97" bestFit="1" customWidth="1"/>
    <col min="11781" max="11781" width="10.5546875" style="97" customWidth="1"/>
    <col min="11782" max="11782" width="8.88671875" style="97"/>
    <col min="11783" max="11783" width="11.109375" style="97" customWidth="1"/>
    <col min="11784" max="11786" width="8.88671875" style="97"/>
    <col min="11787" max="11787" width="9.6640625" style="97" customWidth="1"/>
    <col min="11788" max="11789" width="8.33203125" style="97" customWidth="1"/>
    <col min="11790" max="12031" width="8.88671875" style="97"/>
    <col min="12032" max="12032" width="5" style="97" customWidth="1"/>
    <col min="12033" max="12033" width="4.109375" style="97" customWidth="1"/>
    <col min="12034" max="12034" width="35.88671875" style="97" customWidth="1"/>
    <col min="12035" max="12035" width="12" style="97" bestFit="1" customWidth="1"/>
    <col min="12036" max="12036" width="10.33203125" style="97" bestFit="1" customWidth="1"/>
    <col min="12037" max="12037" width="10.5546875" style="97" customWidth="1"/>
    <col min="12038" max="12038" width="8.88671875" style="97"/>
    <col min="12039" max="12039" width="11.109375" style="97" customWidth="1"/>
    <col min="12040" max="12042" width="8.88671875" style="97"/>
    <col min="12043" max="12043" width="9.6640625" style="97" customWidth="1"/>
    <col min="12044" max="12045" width="8.33203125" style="97" customWidth="1"/>
    <col min="12046" max="12287" width="8.88671875" style="97"/>
    <col min="12288" max="12288" width="5" style="97" customWidth="1"/>
    <col min="12289" max="12289" width="4.109375" style="97" customWidth="1"/>
    <col min="12290" max="12290" width="35.88671875" style="97" customWidth="1"/>
    <col min="12291" max="12291" width="12" style="97" bestFit="1" customWidth="1"/>
    <col min="12292" max="12292" width="10.33203125" style="97" bestFit="1" customWidth="1"/>
    <col min="12293" max="12293" width="10.5546875" style="97" customWidth="1"/>
    <col min="12294" max="12294" width="8.88671875" style="97"/>
    <col min="12295" max="12295" width="11.109375" style="97" customWidth="1"/>
    <col min="12296" max="12298" width="8.88671875" style="97"/>
    <col min="12299" max="12299" width="9.6640625" style="97" customWidth="1"/>
    <col min="12300" max="12301" width="8.33203125" style="97" customWidth="1"/>
    <col min="12302" max="12543" width="8.88671875" style="97"/>
    <col min="12544" max="12544" width="5" style="97" customWidth="1"/>
    <col min="12545" max="12545" width="4.109375" style="97" customWidth="1"/>
    <col min="12546" max="12546" width="35.88671875" style="97" customWidth="1"/>
    <col min="12547" max="12547" width="12" style="97" bestFit="1" customWidth="1"/>
    <col min="12548" max="12548" width="10.33203125" style="97" bestFit="1" customWidth="1"/>
    <col min="12549" max="12549" width="10.5546875" style="97" customWidth="1"/>
    <col min="12550" max="12550" width="8.88671875" style="97"/>
    <col min="12551" max="12551" width="11.109375" style="97" customWidth="1"/>
    <col min="12552" max="12554" width="8.88671875" style="97"/>
    <col min="12555" max="12555" width="9.6640625" style="97" customWidth="1"/>
    <col min="12556" max="12557" width="8.33203125" style="97" customWidth="1"/>
    <col min="12558" max="12799" width="8.88671875" style="97"/>
    <col min="12800" max="12800" width="5" style="97" customWidth="1"/>
    <col min="12801" max="12801" width="4.109375" style="97" customWidth="1"/>
    <col min="12802" max="12802" width="35.88671875" style="97" customWidth="1"/>
    <col min="12803" max="12803" width="12" style="97" bestFit="1" customWidth="1"/>
    <col min="12804" max="12804" width="10.33203125" style="97" bestFit="1" customWidth="1"/>
    <col min="12805" max="12805" width="10.5546875" style="97" customWidth="1"/>
    <col min="12806" max="12806" width="8.88671875" style="97"/>
    <col min="12807" max="12807" width="11.109375" style="97" customWidth="1"/>
    <col min="12808" max="12810" width="8.88671875" style="97"/>
    <col min="12811" max="12811" width="9.6640625" style="97" customWidth="1"/>
    <col min="12812" max="12813" width="8.33203125" style="97" customWidth="1"/>
    <col min="12814" max="13055" width="8.88671875" style="97"/>
    <col min="13056" max="13056" width="5" style="97" customWidth="1"/>
    <col min="13057" max="13057" width="4.109375" style="97" customWidth="1"/>
    <col min="13058" max="13058" width="35.88671875" style="97" customWidth="1"/>
    <col min="13059" max="13059" width="12" style="97" bestFit="1" customWidth="1"/>
    <col min="13060" max="13060" width="10.33203125" style="97" bestFit="1" customWidth="1"/>
    <col min="13061" max="13061" width="10.5546875" style="97" customWidth="1"/>
    <col min="13062" max="13062" width="8.88671875" style="97"/>
    <col min="13063" max="13063" width="11.109375" style="97" customWidth="1"/>
    <col min="13064" max="13066" width="8.88671875" style="97"/>
    <col min="13067" max="13067" width="9.6640625" style="97" customWidth="1"/>
    <col min="13068" max="13069" width="8.33203125" style="97" customWidth="1"/>
    <col min="13070" max="13311" width="8.88671875" style="97"/>
    <col min="13312" max="13312" width="5" style="97" customWidth="1"/>
    <col min="13313" max="13313" width="4.109375" style="97" customWidth="1"/>
    <col min="13314" max="13314" width="35.88671875" style="97" customWidth="1"/>
    <col min="13315" max="13315" width="12" style="97" bestFit="1" customWidth="1"/>
    <col min="13316" max="13316" width="10.33203125" style="97" bestFit="1" customWidth="1"/>
    <col min="13317" max="13317" width="10.5546875" style="97" customWidth="1"/>
    <col min="13318" max="13318" width="8.88671875" style="97"/>
    <col min="13319" max="13319" width="11.109375" style="97" customWidth="1"/>
    <col min="13320" max="13322" width="8.88671875" style="97"/>
    <col min="13323" max="13323" width="9.6640625" style="97" customWidth="1"/>
    <col min="13324" max="13325" width="8.33203125" style="97" customWidth="1"/>
    <col min="13326" max="13567" width="8.88671875" style="97"/>
    <col min="13568" max="13568" width="5" style="97" customWidth="1"/>
    <col min="13569" max="13569" width="4.109375" style="97" customWidth="1"/>
    <col min="13570" max="13570" width="35.88671875" style="97" customWidth="1"/>
    <col min="13571" max="13571" width="12" style="97" bestFit="1" customWidth="1"/>
    <col min="13572" max="13572" width="10.33203125" style="97" bestFit="1" customWidth="1"/>
    <col min="13573" max="13573" width="10.5546875" style="97" customWidth="1"/>
    <col min="13574" max="13574" width="8.88671875" style="97"/>
    <col min="13575" max="13575" width="11.109375" style="97" customWidth="1"/>
    <col min="13576" max="13578" width="8.88671875" style="97"/>
    <col min="13579" max="13579" width="9.6640625" style="97" customWidth="1"/>
    <col min="13580" max="13581" width="8.33203125" style="97" customWidth="1"/>
    <col min="13582" max="13823" width="8.88671875" style="97"/>
    <col min="13824" max="13824" width="5" style="97" customWidth="1"/>
    <col min="13825" max="13825" width="4.109375" style="97" customWidth="1"/>
    <col min="13826" max="13826" width="35.88671875" style="97" customWidth="1"/>
    <col min="13827" max="13827" width="12" style="97" bestFit="1" customWidth="1"/>
    <col min="13828" max="13828" width="10.33203125" style="97" bestFit="1" customWidth="1"/>
    <col min="13829" max="13829" width="10.5546875" style="97" customWidth="1"/>
    <col min="13830" max="13830" width="8.88671875" style="97"/>
    <col min="13831" max="13831" width="11.109375" style="97" customWidth="1"/>
    <col min="13832" max="13834" width="8.88671875" style="97"/>
    <col min="13835" max="13835" width="9.6640625" style="97" customWidth="1"/>
    <col min="13836" max="13837" width="8.33203125" style="97" customWidth="1"/>
    <col min="13838" max="14079" width="8.88671875" style="97"/>
    <col min="14080" max="14080" width="5" style="97" customWidth="1"/>
    <col min="14081" max="14081" width="4.109375" style="97" customWidth="1"/>
    <col min="14082" max="14082" width="35.88671875" style="97" customWidth="1"/>
    <col min="14083" max="14083" width="12" style="97" bestFit="1" customWidth="1"/>
    <col min="14084" max="14084" width="10.33203125" style="97" bestFit="1" customWidth="1"/>
    <col min="14085" max="14085" width="10.5546875" style="97" customWidth="1"/>
    <col min="14086" max="14086" width="8.88671875" style="97"/>
    <col min="14087" max="14087" width="11.109375" style="97" customWidth="1"/>
    <col min="14088" max="14090" width="8.88671875" style="97"/>
    <col min="14091" max="14091" width="9.6640625" style="97" customWidth="1"/>
    <col min="14092" max="14093" width="8.33203125" style="97" customWidth="1"/>
    <col min="14094" max="14335" width="8.88671875" style="97"/>
    <col min="14336" max="14336" width="5" style="97" customWidth="1"/>
    <col min="14337" max="14337" width="4.109375" style="97" customWidth="1"/>
    <col min="14338" max="14338" width="35.88671875" style="97" customWidth="1"/>
    <col min="14339" max="14339" width="12" style="97" bestFit="1" customWidth="1"/>
    <col min="14340" max="14340" width="10.33203125" style="97" bestFit="1" customWidth="1"/>
    <col min="14341" max="14341" width="10.5546875" style="97" customWidth="1"/>
    <col min="14342" max="14342" width="8.88671875" style="97"/>
    <col min="14343" max="14343" width="11.109375" style="97" customWidth="1"/>
    <col min="14344" max="14346" width="8.88671875" style="97"/>
    <col min="14347" max="14347" width="9.6640625" style="97" customWidth="1"/>
    <col min="14348" max="14349" width="8.33203125" style="97" customWidth="1"/>
    <col min="14350" max="14591" width="8.88671875" style="97"/>
    <col min="14592" max="14592" width="5" style="97" customWidth="1"/>
    <col min="14593" max="14593" width="4.109375" style="97" customWidth="1"/>
    <col min="14594" max="14594" width="35.88671875" style="97" customWidth="1"/>
    <col min="14595" max="14595" width="12" style="97" bestFit="1" customWidth="1"/>
    <col min="14596" max="14596" width="10.33203125" style="97" bestFit="1" customWidth="1"/>
    <col min="14597" max="14597" width="10.5546875" style="97" customWidth="1"/>
    <col min="14598" max="14598" width="8.88671875" style="97"/>
    <col min="14599" max="14599" width="11.109375" style="97" customWidth="1"/>
    <col min="14600" max="14602" width="8.88671875" style="97"/>
    <col min="14603" max="14603" width="9.6640625" style="97" customWidth="1"/>
    <col min="14604" max="14605" width="8.33203125" style="97" customWidth="1"/>
    <col min="14606" max="14847" width="8.88671875" style="97"/>
    <col min="14848" max="14848" width="5" style="97" customWidth="1"/>
    <col min="14849" max="14849" width="4.109375" style="97" customWidth="1"/>
    <col min="14850" max="14850" width="35.88671875" style="97" customWidth="1"/>
    <col min="14851" max="14851" width="12" style="97" bestFit="1" customWidth="1"/>
    <col min="14852" max="14852" width="10.33203125" style="97" bestFit="1" customWidth="1"/>
    <col min="14853" max="14853" width="10.5546875" style="97" customWidth="1"/>
    <col min="14854" max="14854" width="8.88671875" style="97"/>
    <col min="14855" max="14855" width="11.109375" style="97" customWidth="1"/>
    <col min="14856" max="14858" width="8.88671875" style="97"/>
    <col min="14859" max="14859" width="9.6640625" style="97" customWidth="1"/>
    <col min="14860" max="14861" width="8.33203125" style="97" customWidth="1"/>
    <col min="14862" max="15103" width="8.88671875" style="97"/>
    <col min="15104" max="15104" width="5" style="97" customWidth="1"/>
    <col min="15105" max="15105" width="4.109375" style="97" customWidth="1"/>
    <col min="15106" max="15106" width="35.88671875" style="97" customWidth="1"/>
    <col min="15107" max="15107" width="12" style="97" bestFit="1" customWidth="1"/>
    <col min="15108" max="15108" width="10.33203125" style="97" bestFit="1" customWidth="1"/>
    <col min="15109" max="15109" width="10.5546875" style="97" customWidth="1"/>
    <col min="15110" max="15110" width="8.88671875" style="97"/>
    <col min="15111" max="15111" width="11.109375" style="97" customWidth="1"/>
    <col min="15112" max="15114" width="8.88671875" style="97"/>
    <col min="15115" max="15115" width="9.6640625" style="97" customWidth="1"/>
    <col min="15116" max="15117" width="8.33203125" style="97" customWidth="1"/>
    <col min="15118" max="15359" width="8.88671875" style="97"/>
    <col min="15360" max="15360" width="5" style="97" customWidth="1"/>
    <col min="15361" max="15361" width="4.109375" style="97" customWidth="1"/>
    <col min="15362" max="15362" width="35.88671875" style="97" customWidth="1"/>
    <col min="15363" max="15363" width="12" style="97" bestFit="1" customWidth="1"/>
    <col min="15364" max="15364" width="10.33203125" style="97" bestFit="1" customWidth="1"/>
    <col min="15365" max="15365" width="10.5546875" style="97" customWidth="1"/>
    <col min="15366" max="15366" width="8.88671875" style="97"/>
    <col min="15367" max="15367" width="11.109375" style="97" customWidth="1"/>
    <col min="15368" max="15370" width="8.88671875" style="97"/>
    <col min="15371" max="15371" width="9.6640625" style="97" customWidth="1"/>
    <col min="15372" max="15373" width="8.33203125" style="97" customWidth="1"/>
    <col min="15374" max="15615" width="8.88671875" style="97"/>
    <col min="15616" max="15616" width="5" style="97" customWidth="1"/>
    <col min="15617" max="15617" width="4.109375" style="97" customWidth="1"/>
    <col min="15618" max="15618" width="35.88671875" style="97" customWidth="1"/>
    <col min="15619" max="15619" width="12" style="97" bestFit="1" customWidth="1"/>
    <col min="15620" max="15620" width="10.33203125" style="97" bestFit="1" customWidth="1"/>
    <col min="15621" max="15621" width="10.5546875" style="97" customWidth="1"/>
    <col min="15622" max="15622" width="8.88671875" style="97"/>
    <col min="15623" max="15623" width="11.109375" style="97" customWidth="1"/>
    <col min="15624" max="15626" width="8.88671875" style="97"/>
    <col min="15627" max="15627" width="9.6640625" style="97" customWidth="1"/>
    <col min="15628" max="15629" width="8.33203125" style="97" customWidth="1"/>
    <col min="15630" max="15871" width="8.88671875" style="97"/>
    <col min="15872" max="15872" width="5" style="97" customWidth="1"/>
    <col min="15873" max="15873" width="4.109375" style="97" customWidth="1"/>
    <col min="15874" max="15874" width="35.88671875" style="97" customWidth="1"/>
    <col min="15875" max="15875" width="12" style="97" bestFit="1" customWidth="1"/>
    <col min="15876" max="15876" width="10.33203125" style="97" bestFit="1" customWidth="1"/>
    <col min="15877" max="15877" width="10.5546875" style="97" customWidth="1"/>
    <col min="15878" max="15878" width="8.88671875" style="97"/>
    <col min="15879" max="15879" width="11.109375" style="97" customWidth="1"/>
    <col min="15880" max="15882" width="8.88671875" style="97"/>
    <col min="15883" max="15883" width="9.6640625" style="97" customWidth="1"/>
    <col min="15884" max="15885" width="8.33203125" style="97" customWidth="1"/>
    <col min="15886" max="16127" width="8.88671875" style="97"/>
    <col min="16128" max="16128" width="5" style="97" customWidth="1"/>
    <col min="16129" max="16129" width="4.109375" style="97" customWidth="1"/>
    <col min="16130" max="16130" width="35.88671875" style="97" customWidth="1"/>
    <col min="16131" max="16131" width="12" style="97" bestFit="1" customWidth="1"/>
    <col min="16132" max="16132" width="10.33203125" style="97" bestFit="1" customWidth="1"/>
    <col min="16133" max="16133" width="10.5546875" style="97" customWidth="1"/>
    <col min="16134" max="16134" width="8.88671875" style="97"/>
    <col min="16135" max="16135" width="11.109375" style="97" customWidth="1"/>
    <col min="16136" max="16138" width="8.88671875" style="97"/>
    <col min="16139" max="16139" width="9.6640625" style="97" customWidth="1"/>
    <col min="16140" max="16141" width="8.33203125" style="97" customWidth="1"/>
    <col min="16142" max="16384" width="8.88671875" style="97"/>
  </cols>
  <sheetData>
    <row r="1" spans="2:9" ht="21.75" thickBot="1" x14ac:dyDescent="0.4">
      <c r="B1" s="638" t="s">
        <v>223</v>
      </c>
      <c r="C1" s="639"/>
      <c r="D1" s="639"/>
      <c r="E1" s="639"/>
      <c r="F1" s="639"/>
      <c r="G1" s="640"/>
      <c r="H1" s="111"/>
      <c r="I1" s="104"/>
    </row>
    <row r="2" spans="2:9" ht="19.5" thickBot="1" x14ac:dyDescent="0.35">
      <c r="B2" s="641" t="s">
        <v>156</v>
      </c>
      <c r="C2" s="642"/>
      <c r="D2" s="642"/>
      <c r="E2" s="642"/>
      <c r="F2" s="642"/>
      <c r="G2" s="643"/>
      <c r="H2" s="112"/>
      <c r="I2" s="104"/>
    </row>
    <row r="3" spans="2:9" ht="18.75" x14ac:dyDescent="0.3">
      <c r="B3" s="110"/>
      <c r="C3" s="107"/>
      <c r="D3" s="107"/>
      <c r="E3" s="107"/>
      <c r="F3" s="107"/>
      <c r="G3" s="117"/>
      <c r="H3" s="66"/>
    </row>
    <row r="4" spans="2:9" s="458" customFormat="1" ht="18.75" x14ac:dyDescent="0.3">
      <c r="B4" s="456"/>
      <c r="C4" s="91"/>
      <c r="D4" s="644" t="s">
        <v>201</v>
      </c>
      <c r="E4" s="644"/>
      <c r="F4" s="644"/>
      <c r="G4" s="457"/>
    </row>
    <row r="5" spans="2:9" s="458" customFormat="1" ht="18.75" x14ac:dyDescent="0.3">
      <c r="B5" s="459"/>
      <c r="C5" s="460"/>
      <c r="D5" s="644"/>
      <c r="E5" s="644"/>
      <c r="F5" s="644"/>
      <c r="G5" s="457"/>
    </row>
    <row r="6" spans="2:9" ht="16.5" thickBot="1" x14ac:dyDescent="0.3">
      <c r="B6" s="110"/>
      <c r="C6" s="104"/>
      <c r="D6" s="104"/>
      <c r="E6" s="104"/>
      <c r="F6" s="104"/>
      <c r="G6" s="118"/>
    </row>
    <row r="7" spans="2:9" s="65" customFormat="1" ht="66.75" customHeight="1" thickBot="1" x14ac:dyDescent="0.35">
      <c r="B7" s="90"/>
      <c r="C7" s="67"/>
      <c r="D7" s="461" t="s">
        <v>196</v>
      </c>
      <c r="E7" s="440" t="s">
        <v>225</v>
      </c>
      <c r="F7" s="437"/>
      <c r="G7" s="96"/>
      <c r="H7" s="69"/>
    </row>
    <row r="8" spans="2:9" s="65" customFormat="1" ht="18.75" x14ac:dyDescent="0.3">
      <c r="B8" s="90"/>
      <c r="C8" s="95"/>
      <c r="D8" s="441" t="s">
        <v>135</v>
      </c>
      <c r="E8" s="439"/>
      <c r="F8" s="438"/>
      <c r="G8" s="92"/>
    </row>
    <row r="9" spans="2:9" s="65" customFormat="1" ht="18.75" x14ac:dyDescent="0.3">
      <c r="B9" s="90"/>
      <c r="C9" s="95"/>
      <c r="D9" s="113" t="s">
        <v>124</v>
      </c>
      <c r="E9" s="439"/>
      <c r="F9" s="438"/>
      <c r="G9" s="92"/>
    </row>
    <row r="10" spans="2:9" s="65" customFormat="1" ht="18.75" x14ac:dyDescent="0.3">
      <c r="B10" s="90"/>
      <c r="C10" s="67"/>
      <c r="D10" s="113" t="s">
        <v>125</v>
      </c>
      <c r="E10" s="439"/>
      <c r="F10" s="438"/>
      <c r="G10" s="92"/>
    </row>
    <row r="11" spans="2:9" s="65" customFormat="1" ht="18.75" x14ac:dyDescent="0.3">
      <c r="B11" s="90"/>
      <c r="C11" s="67"/>
      <c r="D11" s="113" t="s">
        <v>126</v>
      </c>
      <c r="E11" s="439"/>
      <c r="F11" s="438"/>
      <c r="G11" s="92"/>
    </row>
    <row r="12" spans="2:9" s="65" customFormat="1" ht="18.75" x14ac:dyDescent="0.3">
      <c r="B12" s="90"/>
      <c r="C12" s="67"/>
      <c r="D12" s="113" t="s">
        <v>127</v>
      </c>
      <c r="E12" s="439"/>
      <c r="F12" s="438"/>
      <c r="G12" s="92"/>
    </row>
    <row r="13" spans="2:9" s="65" customFormat="1" ht="18.75" x14ac:dyDescent="0.3">
      <c r="B13" s="90"/>
      <c r="C13" s="67"/>
      <c r="D13" s="113" t="s">
        <v>128</v>
      </c>
      <c r="E13" s="439"/>
      <c r="F13" s="438"/>
      <c r="G13" s="92"/>
    </row>
    <row r="14" spans="2:9" s="65" customFormat="1" ht="18.75" x14ac:dyDescent="0.3">
      <c r="B14" s="90"/>
      <c r="C14" s="67"/>
      <c r="D14" s="113" t="s">
        <v>129</v>
      </c>
      <c r="E14" s="439"/>
      <c r="F14" s="438"/>
      <c r="G14" s="92"/>
    </row>
    <row r="15" spans="2:9" s="65" customFormat="1" ht="18.75" x14ac:dyDescent="0.3">
      <c r="B15" s="90"/>
      <c r="C15" s="67"/>
      <c r="D15" s="113" t="s">
        <v>130</v>
      </c>
      <c r="E15" s="439"/>
      <c r="F15" s="438"/>
      <c r="G15" s="92"/>
    </row>
    <row r="16" spans="2:9" s="65" customFormat="1" ht="18.75" x14ac:dyDescent="0.3">
      <c r="B16" s="90"/>
      <c r="C16" s="67"/>
      <c r="D16" s="113" t="s">
        <v>131</v>
      </c>
      <c r="E16" s="439"/>
      <c r="F16" s="438"/>
      <c r="G16" s="92"/>
    </row>
    <row r="17" spans="2:8" s="65" customFormat="1" ht="18.75" x14ac:dyDescent="0.3">
      <c r="B17" s="90"/>
      <c r="C17" s="67"/>
      <c r="D17" s="113" t="s">
        <v>132</v>
      </c>
      <c r="E17" s="439"/>
      <c r="F17" s="438"/>
      <c r="G17" s="92"/>
    </row>
    <row r="18" spans="2:8" s="65" customFormat="1" ht="18.75" x14ac:dyDescent="0.3">
      <c r="B18" s="90"/>
      <c r="C18" s="67"/>
      <c r="D18" s="113" t="s">
        <v>133</v>
      </c>
      <c r="E18" s="439"/>
      <c r="F18" s="438"/>
      <c r="G18" s="92"/>
    </row>
    <row r="19" spans="2:8" s="65" customFormat="1" ht="19.5" thickBot="1" x14ac:dyDescent="0.35">
      <c r="B19" s="90"/>
      <c r="C19" s="67"/>
      <c r="D19" s="114" t="s">
        <v>134</v>
      </c>
      <c r="E19" s="127"/>
      <c r="F19" s="438"/>
      <c r="G19" s="92"/>
    </row>
    <row r="20" spans="2:8" s="65" customFormat="1" ht="18.75" x14ac:dyDescent="0.3">
      <c r="B20" s="90"/>
      <c r="C20" s="95"/>
      <c r="D20" s="67"/>
      <c r="E20" s="67"/>
      <c r="F20" s="67"/>
      <c r="G20" s="92"/>
    </row>
    <row r="21" spans="2:8" s="65" customFormat="1" ht="18.75" x14ac:dyDescent="0.3">
      <c r="B21" s="90"/>
      <c r="C21" s="67"/>
      <c r="D21" s="637"/>
      <c r="E21" s="637"/>
      <c r="F21" s="637"/>
      <c r="G21" s="92"/>
    </row>
    <row r="22" spans="2:8" s="65" customFormat="1" ht="18.75" x14ac:dyDescent="0.3">
      <c r="B22" s="119"/>
      <c r="C22" s="120"/>
      <c r="D22" s="637"/>
      <c r="E22" s="637"/>
      <c r="F22" s="637"/>
      <c r="G22" s="92"/>
    </row>
    <row r="23" spans="2:8" s="65" customFormat="1" ht="19.5" thickBot="1" x14ac:dyDescent="0.35">
      <c r="B23" s="121"/>
      <c r="C23" s="108"/>
      <c r="D23" s="108"/>
      <c r="E23" s="122"/>
      <c r="F23" s="122"/>
      <c r="G23" s="123"/>
      <c r="H23" s="116"/>
    </row>
    <row r="24" spans="2:8" s="65" customFormat="1" ht="18.75" x14ac:dyDescent="0.3">
      <c r="B24" s="115"/>
    </row>
    <row r="25" spans="2:8" s="65" customFormat="1" ht="18.75" x14ac:dyDescent="0.3"/>
  </sheetData>
  <mergeCells count="4">
    <mergeCell ref="D21:F22"/>
    <mergeCell ref="B1:G1"/>
    <mergeCell ref="B2:G2"/>
    <mergeCell ref="D4:F5"/>
  </mergeCells>
  <printOptions horizontalCentered="1"/>
  <pageMargins left="0.5" right="0.75" top="1" bottom="0.5" header="0.5" footer="0.25"/>
  <pageSetup fitToHeight="0" orientation="landscape" r:id="rId1"/>
  <headerFooter alignWithMargins="0">
    <oddFooter>&amp;C&amp;"Helv,Bold"PROPOSAL PAGE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K37"/>
  <sheetViews>
    <sheetView showGridLines="0" workbookViewId="0">
      <selection activeCell="E3" sqref="E3"/>
    </sheetView>
  </sheetViews>
  <sheetFormatPr defaultColWidth="8.88671875" defaultRowHeight="15.75" x14ac:dyDescent="0.25"/>
  <cols>
    <col min="1" max="1" width="3.88671875" style="97" customWidth="1"/>
    <col min="2" max="2" width="46" style="97" bestFit="1" customWidth="1"/>
    <col min="3" max="3" width="10.77734375" style="97" customWidth="1"/>
    <col min="4" max="4" width="13.77734375" style="97" customWidth="1"/>
    <col min="5" max="5" width="12.6640625" style="97" customWidth="1"/>
    <col min="6" max="16384" width="8.88671875" style="97"/>
  </cols>
  <sheetData>
    <row r="1" spans="2:11" ht="21.75" thickBot="1" x14ac:dyDescent="0.4">
      <c r="B1" s="638" t="s">
        <v>223</v>
      </c>
      <c r="C1" s="625"/>
      <c r="D1" s="625"/>
      <c r="E1" s="626"/>
      <c r="F1" s="126"/>
      <c r="G1" s="126"/>
      <c r="H1" s="124"/>
      <c r="I1" s="124"/>
      <c r="J1" s="124"/>
      <c r="K1" s="124"/>
    </row>
    <row r="2" spans="2:11" ht="19.5" thickBot="1" x14ac:dyDescent="0.35">
      <c r="B2" s="641" t="s">
        <v>157</v>
      </c>
      <c r="C2" s="628"/>
      <c r="D2" s="628"/>
      <c r="E2" s="629"/>
      <c r="F2" s="125"/>
      <c r="G2" s="125"/>
      <c r="H2" s="125"/>
      <c r="I2" s="125"/>
      <c r="J2" s="125"/>
      <c r="K2" s="125"/>
    </row>
    <row r="3" spans="2:11" s="462" customFormat="1" ht="34.5" x14ac:dyDescent="0.3">
      <c r="B3" s="485" t="s">
        <v>136</v>
      </c>
      <c r="C3" s="486" t="s">
        <v>230</v>
      </c>
      <c r="D3" s="487" t="s">
        <v>170</v>
      </c>
      <c r="E3" s="488" t="s">
        <v>171</v>
      </c>
    </row>
    <row r="4" spans="2:11" x14ac:dyDescent="0.25">
      <c r="B4" s="366"/>
      <c r="C4" s="475"/>
      <c r="D4" s="463"/>
      <c r="E4" s="464"/>
    </row>
    <row r="5" spans="2:11" x14ac:dyDescent="0.25">
      <c r="B5" s="366"/>
      <c r="C5" s="475"/>
      <c r="D5" s="463"/>
      <c r="E5" s="467"/>
    </row>
    <row r="6" spans="2:11" x14ac:dyDescent="0.25">
      <c r="B6" s="366"/>
      <c r="C6" s="475"/>
      <c r="D6" s="463"/>
      <c r="E6" s="467"/>
    </row>
    <row r="7" spans="2:11" x14ac:dyDescent="0.25">
      <c r="B7" s="366"/>
      <c r="C7" s="475"/>
      <c r="D7" s="463"/>
      <c r="E7" s="467"/>
    </row>
    <row r="8" spans="2:11" x14ac:dyDescent="0.25">
      <c r="B8" s="366"/>
      <c r="C8" s="475"/>
      <c r="D8" s="463"/>
      <c r="E8" s="467"/>
    </row>
    <row r="9" spans="2:11" x14ac:dyDescent="0.25">
      <c r="B9" s="366"/>
      <c r="C9" s="475"/>
      <c r="D9" s="463"/>
      <c r="E9" s="467"/>
    </row>
    <row r="10" spans="2:11" x14ac:dyDescent="0.25">
      <c r="B10" s="366"/>
      <c r="C10" s="475"/>
      <c r="D10" s="463"/>
      <c r="E10" s="467"/>
    </row>
    <row r="11" spans="2:11" x14ac:dyDescent="0.25">
      <c r="B11" s="366"/>
      <c r="C11" s="475"/>
      <c r="D11" s="463"/>
      <c r="E11" s="467"/>
    </row>
    <row r="12" spans="2:11" x14ac:dyDescent="0.25">
      <c r="B12" s="366"/>
      <c r="C12" s="475"/>
      <c r="D12" s="463"/>
      <c r="E12" s="467"/>
    </row>
    <row r="13" spans="2:11" x14ac:dyDescent="0.25">
      <c r="B13" s="366"/>
      <c r="C13" s="475"/>
      <c r="D13" s="463"/>
      <c r="E13" s="467"/>
    </row>
    <row r="14" spans="2:11" x14ac:dyDescent="0.25">
      <c r="B14" s="366"/>
      <c r="C14" s="475"/>
      <c r="D14" s="463"/>
      <c r="E14" s="467"/>
    </row>
    <row r="15" spans="2:11" x14ac:dyDescent="0.25">
      <c r="B15" s="366"/>
      <c r="C15" s="475"/>
      <c r="D15" s="463"/>
      <c r="E15" s="467"/>
    </row>
    <row r="16" spans="2:11" x14ac:dyDescent="0.25">
      <c r="B16" s="366"/>
      <c r="C16" s="475"/>
      <c r="D16" s="463"/>
      <c r="E16" s="467"/>
    </row>
    <row r="17" spans="2:5" x14ac:dyDescent="0.25">
      <c r="B17" s="366"/>
      <c r="C17" s="475"/>
      <c r="D17" s="463"/>
      <c r="E17" s="467"/>
    </row>
    <row r="18" spans="2:5" x14ac:dyDescent="0.25">
      <c r="B18" s="366"/>
      <c r="C18" s="475"/>
      <c r="D18" s="463"/>
      <c r="E18" s="467"/>
    </row>
    <row r="19" spans="2:5" x14ac:dyDescent="0.25">
      <c r="B19" s="366"/>
      <c r="C19" s="475"/>
      <c r="D19" s="463"/>
      <c r="E19" s="467"/>
    </row>
    <row r="20" spans="2:5" x14ac:dyDescent="0.25">
      <c r="B20" s="366"/>
      <c r="C20" s="475"/>
      <c r="D20" s="463"/>
      <c r="E20" s="467"/>
    </row>
    <row r="21" spans="2:5" x14ac:dyDescent="0.25">
      <c r="B21" s="366"/>
      <c r="C21" s="475"/>
      <c r="D21" s="463"/>
      <c r="E21" s="467"/>
    </row>
    <row r="22" spans="2:5" x14ac:dyDescent="0.25">
      <c r="B22" s="366"/>
      <c r="C22" s="475"/>
      <c r="D22" s="463"/>
      <c r="E22" s="467"/>
    </row>
    <row r="23" spans="2:5" x14ac:dyDescent="0.25">
      <c r="B23" s="366"/>
      <c r="C23" s="475"/>
      <c r="D23" s="463"/>
      <c r="E23" s="467"/>
    </row>
    <row r="24" spans="2:5" x14ac:dyDescent="0.25">
      <c r="B24" s="366"/>
      <c r="C24" s="475"/>
      <c r="D24" s="463"/>
      <c r="E24" s="467"/>
    </row>
    <row r="25" spans="2:5" x14ac:dyDescent="0.25">
      <c r="B25" s="366"/>
      <c r="C25" s="475"/>
      <c r="D25" s="463"/>
      <c r="E25" s="467"/>
    </row>
    <row r="26" spans="2:5" x14ac:dyDescent="0.25">
      <c r="B26" s="366"/>
      <c r="C26" s="475"/>
      <c r="D26" s="463"/>
      <c r="E26" s="467"/>
    </row>
    <row r="27" spans="2:5" x14ac:dyDescent="0.25">
      <c r="B27" s="366"/>
      <c r="C27" s="475"/>
      <c r="D27" s="463"/>
      <c r="E27" s="467"/>
    </row>
    <row r="28" spans="2:5" x14ac:dyDescent="0.25">
      <c r="B28" s="366"/>
      <c r="C28" s="475"/>
      <c r="D28" s="463"/>
      <c r="E28" s="467"/>
    </row>
    <row r="29" spans="2:5" x14ac:dyDescent="0.25">
      <c r="B29" s="366"/>
      <c r="C29" s="475"/>
      <c r="D29" s="463"/>
      <c r="E29" s="467"/>
    </row>
    <row r="30" spans="2:5" x14ac:dyDescent="0.25">
      <c r="B30" s="366"/>
      <c r="C30" s="475"/>
      <c r="D30" s="463"/>
      <c r="E30" s="467"/>
    </row>
    <row r="31" spans="2:5" x14ac:dyDescent="0.25">
      <c r="B31" s="366"/>
      <c r="C31" s="475"/>
      <c r="D31" s="463"/>
      <c r="E31" s="467"/>
    </row>
    <row r="32" spans="2:5" x14ac:dyDescent="0.25">
      <c r="B32" s="366"/>
      <c r="C32" s="475"/>
      <c r="D32" s="463"/>
      <c r="E32" s="467"/>
    </row>
    <row r="33" spans="2:5" x14ac:dyDescent="0.25">
      <c r="B33" s="366"/>
      <c r="C33" s="475"/>
      <c r="D33" s="463"/>
      <c r="E33" s="467"/>
    </row>
    <row r="34" spans="2:5" x14ac:dyDescent="0.25">
      <c r="B34" s="366"/>
      <c r="C34" s="475"/>
      <c r="D34" s="463"/>
      <c r="E34" s="467"/>
    </row>
    <row r="35" spans="2:5" ht="16.5" thickBot="1" x14ac:dyDescent="0.3">
      <c r="B35" s="470"/>
      <c r="C35" s="476"/>
      <c r="D35" s="465"/>
      <c r="E35" s="466"/>
    </row>
    <row r="36" spans="2:5" x14ac:dyDescent="0.25">
      <c r="B36" s="104"/>
      <c r="C36" s="104"/>
    </row>
    <row r="37" spans="2:5" x14ac:dyDescent="0.25">
      <c r="B37" s="97" t="s">
        <v>137</v>
      </c>
    </row>
  </sheetData>
  <mergeCells count="2">
    <mergeCell ref="B1:E1"/>
    <mergeCell ref="B2:E2"/>
  </mergeCells>
  <printOptions horizontalCentered="1"/>
  <pageMargins left="0.5" right="0.75" top="1" bottom="0.5" header="0.5" footer="0.25"/>
  <pageSetup scale="89" orientation="portrait" r:id="rId1"/>
  <headerFooter alignWithMargins="0">
    <oddFooter>&amp;C&amp;"Helv,Bold"PROPOSAL PAGE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Q40"/>
  <sheetViews>
    <sheetView showGridLines="0" zoomScale="75" zoomScaleNormal="75" workbookViewId="0">
      <selection activeCell="K12" sqref="K12"/>
    </sheetView>
  </sheetViews>
  <sheetFormatPr defaultRowHeight="18.75" x14ac:dyDescent="0.3"/>
  <cols>
    <col min="1" max="1" width="7.88671875" style="65" customWidth="1"/>
    <col min="2" max="2" width="9.6640625" style="65" customWidth="1"/>
    <col min="3" max="3" width="9.5546875" style="65" customWidth="1"/>
    <col min="4" max="4" width="9.44140625" style="65" customWidth="1"/>
    <col min="5" max="5" width="18.88671875" style="65" customWidth="1"/>
    <col min="6" max="6" width="11.88671875" style="65" customWidth="1"/>
    <col min="7" max="7" width="15.21875" style="65" customWidth="1"/>
    <col min="8" max="8" width="11.44140625" style="65" customWidth="1"/>
    <col min="9" max="12" width="9.5546875" style="65" customWidth="1"/>
    <col min="13" max="13" width="12.21875" style="65" customWidth="1"/>
    <col min="14" max="14" width="9.5546875" style="65" customWidth="1"/>
    <col min="15" max="15" width="13.6640625" style="65" customWidth="1"/>
    <col min="16" max="16" width="13.77734375" style="65" customWidth="1"/>
    <col min="17" max="17" width="12.88671875" style="65" bestFit="1" customWidth="1"/>
    <col min="18" max="254" width="8.88671875" style="65"/>
    <col min="255" max="255" width="3.5546875" style="65" customWidth="1"/>
    <col min="256" max="256" width="7.77734375" style="65" customWidth="1"/>
    <col min="257" max="257" width="7.6640625" style="65" customWidth="1"/>
    <col min="258" max="258" width="9.44140625" style="65" customWidth="1"/>
    <col min="259" max="259" width="18.88671875" style="65" customWidth="1"/>
    <col min="260" max="261" width="10" style="65" customWidth="1"/>
    <col min="262" max="270" width="9.5546875" style="65" customWidth="1"/>
    <col min="271" max="271" width="12.88671875" style="65" bestFit="1" customWidth="1"/>
    <col min="272" max="272" width="10.21875" style="65" customWidth="1"/>
    <col min="273" max="510" width="8.88671875" style="65"/>
    <col min="511" max="511" width="3.5546875" style="65" customWidth="1"/>
    <col min="512" max="512" width="7.77734375" style="65" customWidth="1"/>
    <col min="513" max="513" width="7.6640625" style="65" customWidth="1"/>
    <col min="514" max="514" width="9.44140625" style="65" customWidth="1"/>
    <col min="515" max="515" width="18.88671875" style="65" customWidth="1"/>
    <col min="516" max="517" width="10" style="65" customWidth="1"/>
    <col min="518" max="526" width="9.5546875" style="65" customWidth="1"/>
    <col min="527" max="527" width="12.88671875" style="65" bestFit="1" customWidth="1"/>
    <col min="528" max="528" width="10.21875" style="65" customWidth="1"/>
    <col min="529" max="766" width="8.88671875" style="65"/>
    <col min="767" max="767" width="3.5546875" style="65" customWidth="1"/>
    <col min="768" max="768" width="7.77734375" style="65" customWidth="1"/>
    <col min="769" max="769" width="7.6640625" style="65" customWidth="1"/>
    <col min="770" max="770" width="9.44140625" style="65" customWidth="1"/>
    <col min="771" max="771" width="18.88671875" style="65" customWidth="1"/>
    <col min="772" max="773" width="10" style="65" customWidth="1"/>
    <col min="774" max="782" width="9.5546875" style="65" customWidth="1"/>
    <col min="783" max="783" width="12.88671875" style="65" bestFit="1" customWidth="1"/>
    <col min="784" max="784" width="10.21875" style="65" customWidth="1"/>
    <col min="785" max="1022" width="8.88671875" style="65"/>
    <col min="1023" max="1023" width="3.5546875" style="65" customWidth="1"/>
    <col min="1024" max="1024" width="7.77734375" style="65" customWidth="1"/>
    <col min="1025" max="1025" width="7.6640625" style="65" customWidth="1"/>
    <col min="1026" max="1026" width="9.44140625" style="65" customWidth="1"/>
    <col min="1027" max="1027" width="18.88671875" style="65" customWidth="1"/>
    <col min="1028" max="1029" width="10" style="65" customWidth="1"/>
    <col min="1030" max="1038" width="9.5546875" style="65" customWidth="1"/>
    <col min="1039" max="1039" width="12.88671875" style="65" bestFit="1" customWidth="1"/>
    <col min="1040" max="1040" width="10.21875" style="65" customWidth="1"/>
    <col min="1041" max="1278" width="8.88671875" style="65"/>
    <col min="1279" max="1279" width="3.5546875" style="65" customWidth="1"/>
    <col min="1280" max="1280" width="7.77734375" style="65" customWidth="1"/>
    <col min="1281" max="1281" width="7.6640625" style="65" customWidth="1"/>
    <col min="1282" max="1282" width="9.44140625" style="65" customWidth="1"/>
    <col min="1283" max="1283" width="18.88671875" style="65" customWidth="1"/>
    <col min="1284" max="1285" width="10" style="65" customWidth="1"/>
    <col min="1286" max="1294" width="9.5546875" style="65" customWidth="1"/>
    <col min="1295" max="1295" width="12.88671875" style="65" bestFit="1" customWidth="1"/>
    <col min="1296" max="1296" width="10.21875" style="65" customWidth="1"/>
    <col min="1297" max="1534" width="8.88671875" style="65"/>
    <col min="1535" max="1535" width="3.5546875" style="65" customWidth="1"/>
    <col min="1536" max="1536" width="7.77734375" style="65" customWidth="1"/>
    <col min="1537" max="1537" width="7.6640625" style="65" customWidth="1"/>
    <col min="1538" max="1538" width="9.44140625" style="65" customWidth="1"/>
    <col min="1539" max="1539" width="18.88671875" style="65" customWidth="1"/>
    <col min="1540" max="1541" width="10" style="65" customWidth="1"/>
    <col min="1542" max="1550" width="9.5546875" style="65" customWidth="1"/>
    <col min="1551" max="1551" width="12.88671875" style="65" bestFit="1" customWidth="1"/>
    <col min="1552" max="1552" width="10.21875" style="65" customWidth="1"/>
    <col min="1553" max="1790" width="8.88671875" style="65"/>
    <col min="1791" max="1791" width="3.5546875" style="65" customWidth="1"/>
    <col min="1792" max="1792" width="7.77734375" style="65" customWidth="1"/>
    <col min="1793" max="1793" width="7.6640625" style="65" customWidth="1"/>
    <col min="1794" max="1794" width="9.44140625" style="65" customWidth="1"/>
    <col min="1795" max="1795" width="18.88671875" style="65" customWidth="1"/>
    <col min="1796" max="1797" width="10" style="65" customWidth="1"/>
    <col min="1798" max="1806" width="9.5546875" style="65" customWidth="1"/>
    <col min="1807" max="1807" width="12.88671875" style="65" bestFit="1" customWidth="1"/>
    <col min="1808" max="1808" width="10.21875" style="65" customWidth="1"/>
    <col min="1809" max="2046" width="8.88671875" style="65"/>
    <col min="2047" max="2047" width="3.5546875" style="65" customWidth="1"/>
    <col min="2048" max="2048" width="7.77734375" style="65" customWidth="1"/>
    <col min="2049" max="2049" width="7.6640625" style="65" customWidth="1"/>
    <col min="2050" max="2050" width="9.44140625" style="65" customWidth="1"/>
    <col min="2051" max="2051" width="18.88671875" style="65" customWidth="1"/>
    <col min="2052" max="2053" width="10" style="65" customWidth="1"/>
    <col min="2054" max="2062" width="9.5546875" style="65" customWidth="1"/>
    <col min="2063" max="2063" width="12.88671875" style="65" bestFit="1" customWidth="1"/>
    <col min="2064" max="2064" width="10.21875" style="65" customWidth="1"/>
    <col min="2065" max="2302" width="8.88671875" style="65"/>
    <col min="2303" max="2303" width="3.5546875" style="65" customWidth="1"/>
    <col min="2304" max="2304" width="7.77734375" style="65" customWidth="1"/>
    <col min="2305" max="2305" width="7.6640625" style="65" customWidth="1"/>
    <col min="2306" max="2306" width="9.44140625" style="65" customWidth="1"/>
    <col min="2307" max="2307" width="18.88671875" style="65" customWidth="1"/>
    <col min="2308" max="2309" width="10" style="65" customWidth="1"/>
    <col min="2310" max="2318" width="9.5546875" style="65" customWidth="1"/>
    <col min="2319" max="2319" width="12.88671875" style="65" bestFit="1" customWidth="1"/>
    <col min="2320" max="2320" width="10.21875" style="65" customWidth="1"/>
    <col min="2321" max="2558" width="8.88671875" style="65"/>
    <col min="2559" max="2559" width="3.5546875" style="65" customWidth="1"/>
    <col min="2560" max="2560" width="7.77734375" style="65" customWidth="1"/>
    <col min="2561" max="2561" width="7.6640625" style="65" customWidth="1"/>
    <col min="2562" max="2562" width="9.44140625" style="65" customWidth="1"/>
    <col min="2563" max="2563" width="18.88671875" style="65" customWidth="1"/>
    <col min="2564" max="2565" width="10" style="65" customWidth="1"/>
    <col min="2566" max="2574" width="9.5546875" style="65" customWidth="1"/>
    <col min="2575" max="2575" width="12.88671875" style="65" bestFit="1" customWidth="1"/>
    <col min="2576" max="2576" width="10.21875" style="65" customWidth="1"/>
    <col min="2577" max="2814" width="8.88671875" style="65"/>
    <col min="2815" max="2815" width="3.5546875" style="65" customWidth="1"/>
    <col min="2816" max="2816" width="7.77734375" style="65" customWidth="1"/>
    <col min="2817" max="2817" width="7.6640625" style="65" customWidth="1"/>
    <col min="2818" max="2818" width="9.44140625" style="65" customWidth="1"/>
    <col min="2819" max="2819" width="18.88671875" style="65" customWidth="1"/>
    <col min="2820" max="2821" width="10" style="65" customWidth="1"/>
    <col min="2822" max="2830" width="9.5546875" style="65" customWidth="1"/>
    <col min="2831" max="2831" width="12.88671875" style="65" bestFit="1" customWidth="1"/>
    <col min="2832" max="2832" width="10.21875" style="65" customWidth="1"/>
    <col min="2833" max="3070" width="8.88671875" style="65"/>
    <col min="3071" max="3071" width="3.5546875" style="65" customWidth="1"/>
    <col min="3072" max="3072" width="7.77734375" style="65" customWidth="1"/>
    <col min="3073" max="3073" width="7.6640625" style="65" customWidth="1"/>
    <col min="3074" max="3074" width="9.44140625" style="65" customWidth="1"/>
    <col min="3075" max="3075" width="18.88671875" style="65" customWidth="1"/>
    <col min="3076" max="3077" width="10" style="65" customWidth="1"/>
    <col min="3078" max="3086" width="9.5546875" style="65" customWidth="1"/>
    <col min="3087" max="3087" width="12.88671875" style="65" bestFit="1" customWidth="1"/>
    <col min="3088" max="3088" width="10.21875" style="65" customWidth="1"/>
    <col min="3089" max="3326" width="8.88671875" style="65"/>
    <col min="3327" max="3327" width="3.5546875" style="65" customWidth="1"/>
    <col min="3328" max="3328" width="7.77734375" style="65" customWidth="1"/>
    <col min="3329" max="3329" width="7.6640625" style="65" customWidth="1"/>
    <col min="3330" max="3330" width="9.44140625" style="65" customWidth="1"/>
    <col min="3331" max="3331" width="18.88671875" style="65" customWidth="1"/>
    <col min="3332" max="3333" width="10" style="65" customWidth="1"/>
    <col min="3334" max="3342" width="9.5546875" style="65" customWidth="1"/>
    <col min="3343" max="3343" width="12.88671875" style="65" bestFit="1" customWidth="1"/>
    <col min="3344" max="3344" width="10.21875" style="65" customWidth="1"/>
    <col min="3345" max="3582" width="8.88671875" style="65"/>
    <col min="3583" max="3583" width="3.5546875" style="65" customWidth="1"/>
    <col min="3584" max="3584" width="7.77734375" style="65" customWidth="1"/>
    <col min="3585" max="3585" width="7.6640625" style="65" customWidth="1"/>
    <col min="3586" max="3586" width="9.44140625" style="65" customWidth="1"/>
    <col min="3587" max="3587" width="18.88671875" style="65" customWidth="1"/>
    <col min="3588" max="3589" width="10" style="65" customWidth="1"/>
    <col min="3590" max="3598" width="9.5546875" style="65" customWidth="1"/>
    <col min="3599" max="3599" width="12.88671875" style="65" bestFit="1" customWidth="1"/>
    <col min="3600" max="3600" width="10.21875" style="65" customWidth="1"/>
    <col min="3601" max="3838" width="8.88671875" style="65"/>
    <col min="3839" max="3839" width="3.5546875" style="65" customWidth="1"/>
    <col min="3840" max="3840" width="7.77734375" style="65" customWidth="1"/>
    <col min="3841" max="3841" width="7.6640625" style="65" customWidth="1"/>
    <col min="3842" max="3842" width="9.44140625" style="65" customWidth="1"/>
    <col min="3843" max="3843" width="18.88671875" style="65" customWidth="1"/>
    <col min="3844" max="3845" width="10" style="65" customWidth="1"/>
    <col min="3846" max="3854" width="9.5546875" style="65" customWidth="1"/>
    <col min="3855" max="3855" width="12.88671875" style="65" bestFit="1" customWidth="1"/>
    <col min="3856" max="3856" width="10.21875" style="65" customWidth="1"/>
    <col min="3857" max="4094" width="8.88671875" style="65"/>
    <col min="4095" max="4095" width="3.5546875" style="65" customWidth="1"/>
    <col min="4096" max="4096" width="7.77734375" style="65" customWidth="1"/>
    <col min="4097" max="4097" width="7.6640625" style="65" customWidth="1"/>
    <col min="4098" max="4098" width="9.44140625" style="65" customWidth="1"/>
    <col min="4099" max="4099" width="18.88671875" style="65" customWidth="1"/>
    <col min="4100" max="4101" width="10" style="65" customWidth="1"/>
    <col min="4102" max="4110" width="9.5546875" style="65" customWidth="1"/>
    <col min="4111" max="4111" width="12.88671875" style="65" bestFit="1" customWidth="1"/>
    <col min="4112" max="4112" width="10.21875" style="65" customWidth="1"/>
    <col min="4113" max="4350" width="8.88671875" style="65"/>
    <col min="4351" max="4351" width="3.5546875" style="65" customWidth="1"/>
    <col min="4352" max="4352" width="7.77734375" style="65" customWidth="1"/>
    <col min="4353" max="4353" width="7.6640625" style="65" customWidth="1"/>
    <col min="4354" max="4354" width="9.44140625" style="65" customWidth="1"/>
    <col min="4355" max="4355" width="18.88671875" style="65" customWidth="1"/>
    <col min="4356" max="4357" width="10" style="65" customWidth="1"/>
    <col min="4358" max="4366" width="9.5546875" style="65" customWidth="1"/>
    <col min="4367" max="4367" width="12.88671875" style="65" bestFit="1" customWidth="1"/>
    <col min="4368" max="4368" width="10.21875" style="65" customWidth="1"/>
    <col min="4369" max="4606" width="8.88671875" style="65"/>
    <col min="4607" max="4607" width="3.5546875" style="65" customWidth="1"/>
    <col min="4608" max="4608" width="7.77734375" style="65" customWidth="1"/>
    <col min="4609" max="4609" width="7.6640625" style="65" customWidth="1"/>
    <col min="4610" max="4610" width="9.44140625" style="65" customWidth="1"/>
    <col min="4611" max="4611" width="18.88671875" style="65" customWidth="1"/>
    <col min="4612" max="4613" width="10" style="65" customWidth="1"/>
    <col min="4614" max="4622" width="9.5546875" style="65" customWidth="1"/>
    <col min="4623" max="4623" width="12.88671875" style="65" bestFit="1" customWidth="1"/>
    <col min="4624" max="4624" width="10.21875" style="65" customWidth="1"/>
    <col min="4625" max="4862" width="8.88671875" style="65"/>
    <col min="4863" max="4863" width="3.5546875" style="65" customWidth="1"/>
    <col min="4864" max="4864" width="7.77734375" style="65" customWidth="1"/>
    <col min="4865" max="4865" width="7.6640625" style="65" customWidth="1"/>
    <col min="4866" max="4866" width="9.44140625" style="65" customWidth="1"/>
    <col min="4867" max="4867" width="18.88671875" style="65" customWidth="1"/>
    <col min="4868" max="4869" width="10" style="65" customWidth="1"/>
    <col min="4870" max="4878" width="9.5546875" style="65" customWidth="1"/>
    <col min="4879" max="4879" width="12.88671875" style="65" bestFit="1" customWidth="1"/>
    <col min="4880" max="4880" width="10.21875" style="65" customWidth="1"/>
    <col min="4881" max="5118" width="8.88671875" style="65"/>
    <col min="5119" max="5119" width="3.5546875" style="65" customWidth="1"/>
    <col min="5120" max="5120" width="7.77734375" style="65" customWidth="1"/>
    <col min="5121" max="5121" width="7.6640625" style="65" customWidth="1"/>
    <col min="5122" max="5122" width="9.44140625" style="65" customWidth="1"/>
    <col min="5123" max="5123" width="18.88671875" style="65" customWidth="1"/>
    <col min="5124" max="5125" width="10" style="65" customWidth="1"/>
    <col min="5126" max="5134" width="9.5546875" style="65" customWidth="1"/>
    <col min="5135" max="5135" width="12.88671875" style="65" bestFit="1" customWidth="1"/>
    <col min="5136" max="5136" width="10.21875" style="65" customWidth="1"/>
    <col min="5137" max="5374" width="8.88671875" style="65"/>
    <col min="5375" max="5375" width="3.5546875" style="65" customWidth="1"/>
    <col min="5376" max="5376" width="7.77734375" style="65" customWidth="1"/>
    <col min="5377" max="5377" width="7.6640625" style="65" customWidth="1"/>
    <col min="5378" max="5378" width="9.44140625" style="65" customWidth="1"/>
    <col min="5379" max="5379" width="18.88671875" style="65" customWidth="1"/>
    <col min="5380" max="5381" width="10" style="65" customWidth="1"/>
    <col min="5382" max="5390" width="9.5546875" style="65" customWidth="1"/>
    <col min="5391" max="5391" width="12.88671875" style="65" bestFit="1" customWidth="1"/>
    <col min="5392" max="5392" width="10.21875" style="65" customWidth="1"/>
    <col min="5393" max="5630" width="8.88671875" style="65"/>
    <col min="5631" max="5631" width="3.5546875" style="65" customWidth="1"/>
    <col min="5632" max="5632" width="7.77734375" style="65" customWidth="1"/>
    <col min="5633" max="5633" width="7.6640625" style="65" customWidth="1"/>
    <col min="5634" max="5634" width="9.44140625" style="65" customWidth="1"/>
    <col min="5635" max="5635" width="18.88671875" style="65" customWidth="1"/>
    <col min="5636" max="5637" width="10" style="65" customWidth="1"/>
    <col min="5638" max="5646" width="9.5546875" style="65" customWidth="1"/>
    <col min="5647" max="5647" width="12.88671875" style="65" bestFit="1" customWidth="1"/>
    <col min="5648" max="5648" width="10.21875" style="65" customWidth="1"/>
    <col min="5649" max="5886" width="8.88671875" style="65"/>
    <col min="5887" max="5887" width="3.5546875" style="65" customWidth="1"/>
    <col min="5888" max="5888" width="7.77734375" style="65" customWidth="1"/>
    <col min="5889" max="5889" width="7.6640625" style="65" customWidth="1"/>
    <col min="5890" max="5890" width="9.44140625" style="65" customWidth="1"/>
    <col min="5891" max="5891" width="18.88671875" style="65" customWidth="1"/>
    <col min="5892" max="5893" width="10" style="65" customWidth="1"/>
    <col min="5894" max="5902" width="9.5546875" style="65" customWidth="1"/>
    <col min="5903" max="5903" width="12.88671875" style="65" bestFit="1" customWidth="1"/>
    <col min="5904" max="5904" width="10.21875" style="65" customWidth="1"/>
    <col min="5905" max="6142" width="8.88671875" style="65"/>
    <col min="6143" max="6143" width="3.5546875" style="65" customWidth="1"/>
    <col min="6144" max="6144" width="7.77734375" style="65" customWidth="1"/>
    <col min="6145" max="6145" width="7.6640625" style="65" customWidth="1"/>
    <col min="6146" max="6146" width="9.44140625" style="65" customWidth="1"/>
    <col min="6147" max="6147" width="18.88671875" style="65" customWidth="1"/>
    <col min="6148" max="6149" width="10" style="65" customWidth="1"/>
    <col min="6150" max="6158" width="9.5546875" style="65" customWidth="1"/>
    <col min="6159" max="6159" width="12.88671875" style="65" bestFit="1" customWidth="1"/>
    <col min="6160" max="6160" width="10.21875" style="65" customWidth="1"/>
    <col min="6161" max="6398" width="8.88671875" style="65"/>
    <col min="6399" max="6399" width="3.5546875" style="65" customWidth="1"/>
    <col min="6400" max="6400" width="7.77734375" style="65" customWidth="1"/>
    <col min="6401" max="6401" width="7.6640625" style="65" customWidth="1"/>
    <col min="6402" max="6402" width="9.44140625" style="65" customWidth="1"/>
    <col min="6403" max="6403" width="18.88671875" style="65" customWidth="1"/>
    <col min="6404" max="6405" width="10" style="65" customWidth="1"/>
    <col min="6406" max="6414" width="9.5546875" style="65" customWidth="1"/>
    <col min="6415" max="6415" width="12.88671875" style="65" bestFit="1" customWidth="1"/>
    <col min="6416" max="6416" width="10.21875" style="65" customWidth="1"/>
    <col min="6417" max="6654" width="8.88671875" style="65"/>
    <col min="6655" max="6655" width="3.5546875" style="65" customWidth="1"/>
    <col min="6656" max="6656" width="7.77734375" style="65" customWidth="1"/>
    <col min="6657" max="6657" width="7.6640625" style="65" customWidth="1"/>
    <col min="6658" max="6658" width="9.44140625" style="65" customWidth="1"/>
    <col min="6659" max="6659" width="18.88671875" style="65" customWidth="1"/>
    <col min="6660" max="6661" width="10" style="65" customWidth="1"/>
    <col min="6662" max="6670" width="9.5546875" style="65" customWidth="1"/>
    <col min="6671" max="6671" width="12.88671875" style="65" bestFit="1" customWidth="1"/>
    <col min="6672" max="6672" width="10.21875" style="65" customWidth="1"/>
    <col min="6673" max="6910" width="8.88671875" style="65"/>
    <col min="6911" max="6911" width="3.5546875" style="65" customWidth="1"/>
    <col min="6912" max="6912" width="7.77734375" style="65" customWidth="1"/>
    <col min="6913" max="6913" width="7.6640625" style="65" customWidth="1"/>
    <col min="6914" max="6914" width="9.44140625" style="65" customWidth="1"/>
    <col min="6915" max="6915" width="18.88671875" style="65" customWidth="1"/>
    <col min="6916" max="6917" width="10" style="65" customWidth="1"/>
    <col min="6918" max="6926" width="9.5546875" style="65" customWidth="1"/>
    <col min="6927" max="6927" width="12.88671875" style="65" bestFit="1" customWidth="1"/>
    <col min="6928" max="6928" width="10.21875" style="65" customWidth="1"/>
    <col min="6929" max="7166" width="8.88671875" style="65"/>
    <col min="7167" max="7167" width="3.5546875" style="65" customWidth="1"/>
    <col min="7168" max="7168" width="7.77734375" style="65" customWidth="1"/>
    <col min="7169" max="7169" width="7.6640625" style="65" customWidth="1"/>
    <col min="7170" max="7170" width="9.44140625" style="65" customWidth="1"/>
    <col min="7171" max="7171" width="18.88671875" style="65" customWidth="1"/>
    <col min="7172" max="7173" width="10" style="65" customWidth="1"/>
    <col min="7174" max="7182" width="9.5546875" style="65" customWidth="1"/>
    <col min="7183" max="7183" width="12.88671875" style="65" bestFit="1" customWidth="1"/>
    <col min="7184" max="7184" width="10.21875" style="65" customWidth="1"/>
    <col min="7185" max="7422" width="8.88671875" style="65"/>
    <col min="7423" max="7423" width="3.5546875" style="65" customWidth="1"/>
    <col min="7424" max="7424" width="7.77734375" style="65" customWidth="1"/>
    <col min="7425" max="7425" width="7.6640625" style="65" customWidth="1"/>
    <col min="7426" max="7426" width="9.44140625" style="65" customWidth="1"/>
    <col min="7427" max="7427" width="18.88671875" style="65" customWidth="1"/>
    <col min="7428" max="7429" width="10" style="65" customWidth="1"/>
    <col min="7430" max="7438" width="9.5546875" style="65" customWidth="1"/>
    <col min="7439" max="7439" width="12.88671875" style="65" bestFit="1" customWidth="1"/>
    <col min="7440" max="7440" width="10.21875" style="65" customWidth="1"/>
    <col min="7441" max="7678" width="8.88671875" style="65"/>
    <col min="7679" max="7679" width="3.5546875" style="65" customWidth="1"/>
    <col min="7680" max="7680" width="7.77734375" style="65" customWidth="1"/>
    <col min="7681" max="7681" width="7.6640625" style="65" customWidth="1"/>
    <col min="7682" max="7682" width="9.44140625" style="65" customWidth="1"/>
    <col min="7683" max="7683" width="18.88671875" style="65" customWidth="1"/>
    <col min="7684" max="7685" width="10" style="65" customWidth="1"/>
    <col min="7686" max="7694" width="9.5546875" style="65" customWidth="1"/>
    <col min="7695" max="7695" width="12.88671875" style="65" bestFit="1" customWidth="1"/>
    <col min="7696" max="7696" width="10.21875" style="65" customWidth="1"/>
    <col min="7697" max="7934" width="8.88671875" style="65"/>
    <col min="7935" max="7935" width="3.5546875" style="65" customWidth="1"/>
    <col min="7936" max="7936" width="7.77734375" style="65" customWidth="1"/>
    <col min="7937" max="7937" width="7.6640625" style="65" customWidth="1"/>
    <col min="7938" max="7938" width="9.44140625" style="65" customWidth="1"/>
    <col min="7939" max="7939" width="18.88671875" style="65" customWidth="1"/>
    <col min="7940" max="7941" width="10" style="65" customWidth="1"/>
    <col min="7942" max="7950" width="9.5546875" style="65" customWidth="1"/>
    <col min="7951" max="7951" width="12.88671875" style="65" bestFit="1" customWidth="1"/>
    <col min="7952" max="7952" width="10.21875" style="65" customWidth="1"/>
    <col min="7953" max="8190" width="8.88671875" style="65"/>
    <col min="8191" max="8191" width="3.5546875" style="65" customWidth="1"/>
    <col min="8192" max="8192" width="7.77734375" style="65" customWidth="1"/>
    <col min="8193" max="8193" width="7.6640625" style="65" customWidth="1"/>
    <col min="8194" max="8194" width="9.44140625" style="65" customWidth="1"/>
    <col min="8195" max="8195" width="18.88671875" style="65" customWidth="1"/>
    <col min="8196" max="8197" width="10" style="65" customWidth="1"/>
    <col min="8198" max="8206" width="9.5546875" style="65" customWidth="1"/>
    <col min="8207" max="8207" width="12.88671875" style="65" bestFit="1" customWidth="1"/>
    <col min="8208" max="8208" width="10.21875" style="65" customWidth="1"/>
    <col min="8209" max="8446" width="8.88671875" style="65"/>
    <col min="8447" max="8447" width="3.5546875" style="65" customWidth="1"/>
    <col min="8448" max="8448" width="7.77734375" style="65" customWidth="1"/>
    <col min="8449" max="8449" width="7.6640625" style="65" customWidth="1"/>
    <col min="8450" max="8450" width="9.44140625" style="65" customWidth="1"/>
    <col min="8451" max="8451" width="18.88671875" style="65" customWidth="1"/>
    <col min="8452" max="8453" width="10" style="65" customWidth="1"/>
    <col min="8454" max="8462" width="9.5546875" style="65" customWidth="1"/>
    <col min="8463" max="8463" width="12.88671875" style="65" bestFit="1" customWidth="1"/>
    <col min="8464" max="8464" width="10.21875" style="65" customWidth="1"/>
    <col min="8465" max="8702" width="8.88671875" style="65"/>
    <col min="8703" max="8703" width="3.5546875" style="65" customWidth="1"/>
    <col min="8704" max="8704" width="7.77734375" style="65" customWidth="1"/>
    <col min="8705" max="8705" width="7.6640625" style="65" customWidth="1"/>
    <col min="8706" max="8706" width="9.44140625" style="65" customWidth="1"/>
    <col min="8707" max="8707" width="18.88671875" style="65" customWidth="1"/>
    <col min="8708" max="8709" width="10" style="65" customWidth="1"/>
    <col min="8710" max="8718" width="9.5546875" style="65" customWidth="1"/>
    <col min="8719" max="8719" width="12.88671875" style="65" bestFit="1" customWidth="1"/>
    <col min="8720" max="8720" width="10.21875" style="65" customWidth="1"/>
    <col min="8721" max="8958" width="8.88671875" style="65"/>
    <col min="8959" max="8959" width="3.5546875" style="65" customWidth="1"/>
    <col min="8960" max="8960" width="7.77734375" style="65" customWidth="1"/>
    <col min="8961" max="8961" width="7.6640625" style="65" customWidth="1"/>
    <col min="8962" max="8962" width="9.44140625" style="65" customWidth="1"/>
    <col min="8963" max="8963" width="18.88671875" style="65" customWidth="1"/>
    <col min="8964" max="8965" width="10" style="65" customWidth="1"/>
    <col min="8966" max="8974" width="9.5546875" style="65" customWidth="1"/>
    <col min="8975" max="8975" width="12.88671875" style="65" bestFit="1" customWidth="1"/>
    <col min="8976" max="8976" width="10.21875" style="65" customWidth="1"/>
    <col min="8977" max="9214" width="8.88671875" style="65"/>
    <col min="9215" max="9215" width="3.5546875" style="65" customWidth="1"/>
    <col min="9216" max="9216" width="7.77734375" style="65" customWidth="1"/>
    <col min="9217" max="9217" width="7.6640625" style="65" customWidth="1"/>
    <col min="9218" max="9218" width="9.44140625" style="65" customWidth="1"/>
    <col min="9219" max="9219" width="18.88671875" style="65" customWidth="1"/>
    <col min="9220" max="9221" width="10" style="65" customWidth="1"/>
    <col min="9222" max="9230" width="9.5546875" style="65" customWidth="1"/>
    <col min="9231" max="9231" width="12.88671875" style="65" bestFit="1" customWidth="1"/>
    <col min="9232" max="9232" width="10.21875" style="65" customWidth="1"/>
    <col min="9233" max="9470" width="8.88671875" style="65"/>
    <col min="9471" max="9471" width="3.5546875" style="65" customWidth="1"/>
    <col min="9472" max="9472" width="7.77734375" style="65" customWidth="1"/>
    <col min="9473" max="9473" width="7.6640625" style="65" customWidth="1"/>
    <col min="9474" max="9474" width="9.44140625" style="65" customWidth="1"/>
    <col min="9475" max="9475" width="18.88671875" style="65" customWidth="1"/>
    <col min="9476" max="9477" width="10" style="65" customWidth="1"/>
    <col min="9478" max="9486" width="9.5546875" style="65" customWidth="1"/>
    <col min="9487" max="9487" width="12.88671875" style="65" bestFit="1" customWidth="1"/>
    <col min="9488" max="9488" width="10.21875" style="65" customWidth="1"/>
    <col min="9489" max="9726" width="8.88671875" style="65"/>
    <col min="9727" max="9727" width="3.5546875" style="65" customWidth="1"/>
    <col min="9728" max="9728" width="7.77734375" style="65" customWidth="1"/>
    <col min="9729" max="9729" width="7.6640625" style="65" customWidth="1"/>
    <col min="9730" max="9730" width="9.44140625" style="65" customWidth="1"/>
    <col min="9731" max="9731" width="18.88671875" style="65" customWidth="1"/>
    <col min="9732" max="9733" width="10" style="65" customWidth="1"/>
    <col min="9734" max="9742" width="9.5546875" style="65" customWidth="1"/>
    <col min="9743" max="9743" width="12.88671875" style="65" bestFit="1" customWidth="1"/>
    <col min="9744" max="9744" width="10.21875" style="65" customWidth="1"/>
    <col min="9745" max="9982" width="8.88671875" style="65"/>
    <col min="9983" max="9983" width="3.5546875" style="65" customWidth="1"/>
    <col min="9984" max="9984" width="7.77734375" style="65" customWidth="1"/>
    <col min="9985" max="9985" width="7.6640625" style="65" customWidth="1"/>
    <col min="9986" max="9986" width="9.44140625" style="65" customWidth="1"/>
    <col min="9987" max="9987" width="18.88671875" style="65" customWidth="1"/>
    <col min="9988" max="9989" width="10" style="65" customWidth="1"/>
    <col min="9990" max="9998" width="9.5546875" style="65" customWidth="1"/>
    <col min="9999" max="9999" width="12.88671875" style="65" bestFit="1" customWidth="1"/>
    <col min="10000" max="10000" width="10.21875" style="65" customWidth="1"/>
    <col min="10001" max="10238" width="8.88671875" style="65"/>
    <col min="10239" max="10239" width="3.5546875" style="65" customWidth="1"/>
    <col min="10240" max="10240" width="7.77734375" style="65" customWidth="1"/>
    <col min="10241" max="10241" width="7.6640625" style="65" customWidth="1"/>
    <col min="10242" max="10242" width="9.44140625" style="65" customWidth="1"/>
    <col min="10243" max="10243" width="18.88671875" style="65" customWidth="1"/>
    <col min="10244" max="10245" width="10" style="65" customWidth="1"/>
    <col min="10246" max="10254" width="9.5546875" style="65" customWidth="1"/>
    <col min="10255" max="10255" width="12.88671875" style="65" bestFit="1" customWidth="1"/>
    <col min="10256" max="10256" width="10.21875" style="65" customWidth="1"/>
    <col min="10257" max="10494" width="8.88671875" style="65"/>
    <col min="10495" max="10495" width="3.5546875" style="65" customWidth="1"/>
    <col min="10496" max="10496" width="7.77734375" style="65" customWidth="1"/>
    <col min="10497" max="10497" width="7.6640625" style="65" customWidth="1"/>
    <col min="10498" max="10498" width="9.44140625" style="65" customWidth="1"/>
    <col min="10499" max="10499" width="18.88671875" style="65" customWidth="1"/>
    <col min="10500" max="10501" width="10" style="65" customWidth="1"/>
    <col min="10502" max="10510" width="9.5546875" style="65" customWidth="1"/>
    <col min="10511" max="10511" width="12.88671875" style="65" bestFit="1" customWidth="1"/>
    <col min="10512" max="10512" width="10.21875" style="65" customWidth="1"/>
    <col min="10513" max="10750" width="8.88671875" style="65"/>
    <col min="10751" max="10751" width="3.5546875" style="65" customWidth="1"/>
    <col min="10752" max="10752" width="7.77734375" style="65" customWidth="1"/>
    <col min="10753" max="10753" width="7.6640625" style="65" customWidth="1"/>
    <col min="10754" max="10754" width="9.44140625" style="65" customWidth="1"/>
    <col min="10755" max="10755" width="18.88671875" style="65" customWidth="1"/>
    <col min="10756" max="10757" width="10" style="65" customWidth="1"/>
    <col min="10758" max="10766" width="9.5546875" style="65" customWidth="1"/>
    <col min="10767" max="10767" width="12.88671875" style="65" bestFit="1" customWidth="1"/>
    <col min="10768" max="10768" width="10.21875" style="65" customWidth="1"/>
    <col min="10769" max="11006" width="8.88671875" style="65"/>
    <col min="11007" max="11007" width="3.5546875" style="65" customWidth="1"/>
    <col min="11008" max="11008" width="7.77734375" style="65" customWidth="1"/>
    <col min="11009" max="11009" width="7.6640625" style="65" customWidth="1"/>
    <col min="11010" max="11010" width="9.44140625" style="65" customWidth="1"/>
    <col min="11011" max="11011" width="18.88671875" style="65" customWidth="1"/>
    <col min="11012" max="11013" width="10" style="65" customWidth="1"/>
    <col min="11014" max="11022" width="9.5546875" style="65" customWidth="1"/>
    <col min="11023" max="11023" width="12.88671875" style="65" bestFit="1" customWidth="1"/>
    <col min="11024" max="11024" width="10.21875" style="65" customWidth="1"/>
    <col min="11025" max="11262" width="8.88671875" style="65"/>
    <col min="11263" max="11263" width="3.5546875" style="65" customWidth="1"/>
    <col min="11264" max="11264" width="7.77734375" style="65" customWidth="1"/>
    <col min="11265" max="11265" width="7.6640625" style="65" customWidth="1"/>
    <col min="11266" max="11266" width="9.44140625" style="65" customWidth="1"/>
    <col min="11267" max="11267" width="18.88671875" style="65" customWidth="1"/>
    <col min="11268" max="11269" width="10" style="65" customWidth="1"/>
    <col min="11270" max="11278" width="9.5546875" style="65" customWidth="1"/>
    <col min="11279" max="11279" width="12.88671875" style="65" bestFit="1" customWidth="1"/>
    <col min="11280" max="11280" width="10.21875" style="65" customWidth="1"/>
    <col min="11281" max="11518" width="8.88671875" style="65"/>
    <col min="11519" max="11519" width="3.5546875" style="65" customWidth="1"/>
    <col min="11520" max="11520" width="7.77734375" style="65" customWidth="1"/>
    <col min="11521" max="11521" width="7.6640625" style="65" customWidth="1"/>
    <col min="11522" max="11522" width="9.44140625" style="65" customWidth="1"/>
    <col min="11523" max="11523" width="18.88671875" style="65" customWidth="1"/>
    <col min="11524" max="11525" width="10" style="65" customWidth="1"/>
    <col min="11526" max="11534" width="9.5546875" style="65" customWidth="1"/>
    <col min="11535" max="11535" width="12.88671875" style="65" bestFit="1" customWidth="1"/>
    <col min="11536" max="11536" width="10.21875" style="65" customWidth="1"/>
    <col min="11537" max="11774" width="8.88671875" style="65"/>
    <col min="11775" max="11775" width="3.5546875" style="65" customWidth="1"/>
    <col min="11776" max="11776" width="7.77734375" style="65" customWidth="1"/>
    <col min="11777" max="11777" width="7.6640625" style="65" customWidth="1"/>
    <col min="11778" max="11778" width="9.44140625" style="65" customWidth="1"/>
    <col min="11779" max="11779" width="18.88671875" style="65" customWidth="1"/>
    <col min="11780" max="11781" width="10" style="65" customWidth="1"/>
    <col min="11782" max="11790" width="9.5546875" style="65" customWidth="1"/>
    <col min="11791" max="11791" width="12.88671875" style="65" bestFit="1" customWidth="1"/>
    <col min="11792" max="11792" width="10.21875" style="65" customWidth="1"/>
    <col min="11793" max="12030" width="8.88671875" style="65"/>
    <col min="12031" max="12031" width="3.5546875" style="65" customWidth="1"/>
    <col min="12032" max="12032" width="7.77734375" style="65" customWidth="1"/>
    <col min="12033" max="12033" width="7.6640625" style="65" customWidth="1"/>
    <col min="12034" max="12034" width="9.44140625" style="65" customWidth="1"/>
    <col min="12035" max="12035" width="18.88671875" style="65" customWidth="1"/>
    <col min="12036" max="12037" width="10" style="65" customWidth="1"/>
    <col min="12038" max="12046" width="9.5546875" style="65" customWidth="1"/>
    <col min="12047" max="12047" width="12.88671875" style="65" bestFit="1" customWidth="1"/>
    <col min="12048" max="12048" width="10.21875" style="65" customWidth="1"/>
    <col min="12049" max="12286" width="8.88671875" style="65"/>
    <col min="12287" max="12287" width="3.5546875" style="65" customWidth="1"/>
    <col min="12288" max="12288" width="7.77734375" style="65" customWidth="1"/>
    <col min="12289" max="12289" width="7.6640625" style="65" customWidth="1"/>
    <col min="12290" max="12290" width="9.44140625" style="65" customWidth="1"/>
    <col min="12291" max="12291" width="18.88671875" style="65" customWidth="1"/>
    <col min="12292" max="12293" width="10" style="65" customWidth="1"/>
    <col min="12294" max="12302" width="9.5546875" style="65" customWidth="1"/>
    <col min="12303" max="12303" width="12.88671875" style="65" bestFit="1" customWidth="1"/>
    <col min="12304" max="12304" width="10.21875" style="65" customWidth="1"/>
    <col min="12305" max="12542" width="8.88671875" style="65"/>
    <col min="12543" max="12543" width="3.5546875" style="65" customWidth="1"/>
    <col min="12544" max="12544" width="7.77734375" style="65" customWidth="1"/>
    <col min="12545" max="12545" width="7.6640625" style="65" customWidth="1"/>
    <col min="12546" max="12546" width="9.44140625" style="65" customWidth="1"/>
    <col min="12547" max="12547" width="18.88671875" style="65" customWidth="1"/>
    <col min="12548" max="12549" width="10" style="65" customWidth="1"/>
    <col min="12550" max="12558" width="9.5546875" style="65" customWidth="1"/>
    <col min="12559" max="12559" width="12.88671875" style="65" bestFit="1" customWidth="1"/>
    <col min="12560" max="12560" width="10.21875" style="65" customWidth="1"/>
    <col min="12561" max="12798" width="8.88671875" style="65"/>
    <col min="12799" max="12799" width="3.5546875" style="65" customWidth="1"/>
    <col min="12800" max="12800" width="7.77734375" style="65" customWidth="1"/>
    <col min="12801" max="12801" width="7.6640625" style="65" customWidth="1"/>
    <col min="12802" max="12802" width="9.44140625" style="65" customWidth="1"/>
    <col min="12803" max="12803" width="18.88671875" style="65" customWidth="1"/>
    <col min="12804" max="12805" width="10" style="65" customWidth="1"/>
    <col min="12806" max="12814" width="9.5546875" style="65" customWidth="1"/>
    <col min="12815" max="12815" width="12.88671875" style="65" bestFit="1" customWidth="1"/>
    <col min="12816" max="12816" width="10.21875" style="65" customWidth="1"/>
    <col min="12817" max="13054" width="8.88671875" style="65"/>
    <col min="13055" max="13055" width="3.5546875" style="65" customWidth="1"/>
    <col min="13056" max="13056" width="7.77734375" style="65" customWidth="1"/>
    <col min="13057" max="13057" width="7.6640625" style="65" customWidth="1"/>
    <col min="13058" max="13058" width="9.44140625" style="65" customWidth="1"/>
    <col min="13059" max="13059" width="18.88671875" style="65" customWidth="1"/>
    <col min="13060" max="13061" width="10" style="65" customWidth="1"/>
    <col min="13062" max="13070" width="9.5546875" style="65" customWidth="1"/>
    <col min="13071" max="13071" width="12.88671875" style="65" bestFit="1" customWidth="1"/>
    <col min="13072" max="13072" width="10.21875" style="65" customWidth="1"/>
    <col min="13073" max="13310" width="8.88671875" style="65"/>
    <col min="13311" max="13311" width="3.5546875" style="65" customWidth="1"/>
    <col min="13312" max="13312" width="7.77734375" style="65" customWidth="1"/>
    <col min="13313" max="13313" width="7.6640625" style="65" customWidth="1"/>
    <col min="13314" max="13314" width="9.44140625" style="65" customWidth="1"/>
    <col min="13315" max="13315" width="18.88671875" style="65" customWidth="1"/>
    <col min="13316" max="13317" width="10" style="65" customWidth="1"/>
    <col min="13318" max="13326" width="9.5546875" style="65" customWidth="1"/>
    <col min="13327" max="13327" width="12.88671875" style="65" bestFit="1" customWidth="1"/>
    <col min="13328" max="13328" width="10.21875" style="65" customWidth="1"/>
    <col min="13329" max="13566" width="8.88671875" style="65"/>
    <col min="13567" max="13567" width="3.5546875" style="65" customWidth="1"/>
    <col min="13568" max="13568" width="7.77734375" style="65" customWidth="1"/>
    <col min="13569" max="13569" width="7.6640625" style="65" customWidth="1"/>
    <col min="13570" max="13570" width="9.44140625" style="65" customWidth="1"/>
    <col min="13571" max="13571" width="18.88671875" style="65" customWidth="1"/>
    <col min="13572" max="13573" width="10" style="65" customWidth="1"/>
    <col min="13574" max="13582" width="9.5546875" style="65" customWidth="1"/>
    <col min="13583" max="13583" width="12.88671875" style="65" bestFit="1" customWidth="1"/>
    <col min="13584" max="13584" width="10.21875" style="65" customWidth="1"/>
    <col min="13585" max="13822" width="8.88671875" style="65"/>
    <col min="13823" max="13823" width="3.5546875" style="65" customWidth="1"/>
    <col min="13824" max="13824" width="7.77734375" style="65" customWidth="1"/>
    <col min="13825" max="13825" width="7.6640625" style="65" customWidth="1"/>
    <col min="13826" max="13826" width="9.44140625" style="65" customWidth="1"/>
    <col min="13827" max="13827" width="18.88671875" style="65" customWidth="1"/>
    <col min="13828" max="13829" width="10" style="65" customWidth="1"/>
    <col min="13830" max="13838" width="9.5546875" style="65" customWidth="1"/>
    <col min="13839" max="13839" width="12.88671875" style="65" bestFit="1" customWidth="1"/>
    <col min="13840" max="13840" width="10.21875" style="65" customWidth="1"/>
    <col min="13841" max="14078" width="8.88671875" style="65"/>
    <col min="14079" max="14079" width="3.5546875" style="65" customWidth="1"/>
    <col min="14080" max="14080" width="7.77734375" style="65" customWidth="1"/>
    <col min="14081" max="14081" width="7.6640625" style="65" customWidth="1"/>
    <col min="14082" max="14082" width="9.44140625" style="65" customWidth="1"/>
    <col min="14083" max="14083" width="18.88671875" style="65" customWidth="1"/>
    <col min="14084" max="14085" width="10" style="65" customWidth="1"/>
    <col min="14086" max="14094" width="9.5546875" style="65" customWidth="1"/>
    <col min="14095" max="14095" width="12.88671875" style="65" bestFit="1" customWidth="1"/>
    <col min="14096" max="14096" width="10.21875" style="65" customWidth="1"/>
    <col min="14097" max="14334" width="8.88671875" style="65"/>
    <col min="14335" max="14335" width="3.5546875" style="65" customWidth="1"/>
    <col min="14336" max="14336" width="7.77734375" style="65" customWidth="1"/>
    <col min="14337" max="14337" width="7.6640625" style="65" customWidth="1"/>
    <col min="14338" max="14338" width="9.44140625" style="65" customWidth="1"/>
    <col min="14339" max="14339" width="18.88671875" style="65" customWidth="1"/>
    <col min="14340" max="14341" width="10" style="65" customWidth="1"/>
    <col min="14342" max="14350" width="9.5546875" style="65" customWidth="1"/>
    <col min="14351" max="14351" width="12.88671875" style="65" bestFit="1" customWidth="1"/>
    <col min="14352" max="14352" width="10.21875" style="65" customWidth="1"/>
    <col min="14353" max="14590" width="8.88671875" style="65"/>
    <col min="14591" max="14591" width="3.5546875" style="65" customWidth="1"/>
    <col min="14592" max="14592" width="7.77734375" style="65" customWidth="1"/>
    <col min="14593" max="14593" width="7.6640625" style="65" customWidth="1"/>
    <col min="14594" max="14594" width="9.44140625" style="65" customWidth="1"/>
    <col min="14595" max="14595" width="18.88671875" style="65" customWidth="1"/>
    <col min="14596" max="14597" width="10" style="65" customWidth="1"/>
    <col min="14598" max="14606" width="9.5546875" style="65" customWidth="1"/>
    <col min="14607" max="14607" width="12.88671875" style="65" bestFit="1" customWidth="1"/>
    <col min="14608" max="14608" width="10.21875" style="65" customWidth="1"/>
    <col min="14609" max="14846" width="8.88671875" style="65"/>
    <col min="14847" max="14847" width="3.5546875" style="65" customWidth="1"/>
    <col min="14848" max="14848" width="7.77734375" style="65" customWidth="1"/>
    <col min="14849" max="14849" width="7.6640625" style="65" customWidth="1"/>
    <col min="14850" max="14850" width="9.44140625" style="65" customWidth="1"/>
    <col min="14851" max="14851" width="18.88671875" style="65" customWidth="1"/>
    <col min="14852" max="14853" width="10" style="65" customWidth="1"/>
    <col min="14854" max="14862" width="9.5546875" style="65" customWidth="1"/>
    <col min="14863" max="14863" width="12.88671875" style="65" bestFit="1" customWidth="1"/>
    <col min="14864" max="14864" width="10.21875" style="65" customWidth="1"/>
    <col min="14865" max="15102" width="8.88671875" style="65"/>
    <col min="15103" max="15103" width="3.5546875" style="65" customWidth="1"/>
    <col min="15104" max="15104" width="7.77734375" style="65" customWidth="1"/>
    <col min="15105" max="15105" width="7.6640625" style="65" customWidth="1"/>
    <col min="15106" max="15106" width="9.44140625" style="65" customWidth="1"/>
    <col min="15107" max="15107" width="18.88671875" style="65" customWidth="1"/>
    <col min="15108" max="15109" width="10" style="65" customWidth="1"/>
    <col min="15110" max="15118" width="9.5546875" style="65" customWidth="1"/>
    <col min="15119" max="15119" width="12.88671875" style="65" bestFit="1" customWidth="1"/>
    <col min="15120" max="15120" width="10.21875" style="65" customWidth="1"/>
    <col min="15121" max="15358" width="8.88671875" style="65"/>
    <col min="15359" max="15359" width="3.5546875" style="65" customWidth="1"/>
    <col min="15360" max="15360" width="7.77734375" style="65" customWidth="1"/>
    <col min="15361" max="15361" width="7.6640625" style="65" customWidth="1"/>
    <col min="15362" max="15362" width="9.44140625" style="65" customWidth="1"/>
    <col min="15363" max="15363" width="18.88671875" style="65" customWidth="1"/>
    <col min="15364" max="15365" width="10" style="65" customWidth="1"/>
    <col min="15366" max="15374" width="9.5546875" style="65" customWidth="1"/>
    <col min="15375" max="15375" width="12.88671875" style="65" bestFit="1" customWidth="1"/>
    <col min="15376" max="15376" width="10.21875" style="65" customWidth="1"/>
    <col min="15377" max="15614" width="8.88671875" style="65"/>
    <col min="15615" max="15615" width="3.5546875" style="65" customWidth="1"/>
    <col min="15616" max="15616" width="7.77734375" style="65" customWidth="1"/>
    <col min="15617" max="15617" width="7.6640625" style="65" customWidth="1"/>
    <col min="15618" max="15618" width="9.44140625" style="65" customWidth="1"/>
    <col min="15619" max="15619" width="18.88671875" style="65" customWidth="1"/>
    <col min="15620" max="15621" width="10" style="65" customWidth="1"/>
    <col min="15622" max="15630" width="9.5546875" style="65" customWidth="1"/>
    <col min="15631" max="15631" width="12.88671875" style="65" bestFit="1" customWidth="1"/>
    <col min="15632" max="15632" width="10.21875" style="65" customWidth="1"/>
    <col min="15633" max="15870" width="8.88671875" style="65"/>
    <col min="15871" max="15871" width="3.5546875" style="65" customWidth="1"/>
    <col min="15872" max="15872" width="7.77734375" style="65" customWidth="1"/>
    <col min="15873" max="15873" width="7.6640625" style="65" customWidth="1"/>
    <col min="15874" max="15874" width="9.44140625" style="65" customWidth="1"/>
    <col min="15875" max="15875" width="18.88671875" style="65" customWidth="1"/>
    <col min="15876" max="15877" width="10" style="65" customWidth="1"/>
    <col min="15878" max="15886" width="9.5546875" style="65" customWidth="1"/>
    <col min="15887" max="15887" width="12.88671875" style="65" bestFit="1" customWidth="1"/>
    <col min="15888" max="15888" width="10.21875" style="65" customWidth="1"/>
    <col min="15889" max="16126" width="8.88671875" style="65"/>
    <col min="16127" max="16127" width="3.5546875" style="65" customWidth="1"/>
    <col min="16128" max="16128" width="7.77734375" style="65" customWidth="1"/>
    <col min="16129" max="16129" width="7.6640625" style="65" customWidth="1"/>
    <col min="16130" max="16130" width="9.44140625" style="65" customWidth="1"/>
    <col min="16131" max="16131" width="18.88671875" style="65" customWidth="1"/>
    <col min="16132" max="16133" width="10" style="65" customWidth="1"/>
    <col min="16134" max="16142" width="9.5546875" style="65" customWidth="1"/>
    <col min="16143" max="16143" width="12.88671875" style="65" bestFit="1" customWidth="1"/>
    <col min="16144" max="16144" width="10.21875" style="65" customWidth="1"/>
    <col min="16145" max="16384" width="8.88671875" style="65"/>
  </cols>
  <sheetData>
    <row r="1" spans="2:17" s="3" customFormat="1" ht="25.5" customHeight="1" thickBot="1" x14ac:dyDescent="0.45">
      <c r="B1" s="492" t="s">
        <v>223</v>
      </c>
      <c r="C1" s="493"/>
      <c r="D1" s="493"/>
      <c r="E1" s="493"/>
      <c r="F1" s="493"/>
      <c r="G1" s="493"/>
      <c r="H1" s="493"/>
      <c r="I1" s="493"/>
      <c r="J1" s="493"/>
      <c r="K1" s="493"/>
      <c r="L1" s="493"/>
      <c r="M1" s="493"/>
      <c r="N1" s="493"/>
      <c r="O1" s="493"/>
      <c r="P1" s="493"/>
      <c r="Q1" s="494"/>
    </row>
    <row r="2" spans="2:17" s="12" customFormat="1" ht="21.75" thickBot="1" x14ac:dyDescent="0.4">
      <c r="B2" s="495" t="s">
        <v>76</v>
      </c>
      <c r="C2" s="496"/>
      <c r="D2" s="496"/>
      <c r="E2" s="496"/>
      <c r="F2" s="496"/>
      <c r="G2" s="496"/>
      <c r="H2" s="496"/>
      <c r="I2" s="496"/>
      <c r="J2" s="496"/>
      <c r="K2" s="496"/>
      <c r="L2" s="496"/>
      <c r="M2" s="496"/>
      <c r="N2" s="496"/>
      <c r="O2" s="496"/>
      <c r="P2" s="496"/>
      <c r="Q2" s="497"/>
    </row>
    <row r="3" spans="2:17" x14ac:dyDescent="0.3">
      <c r="B3" s="90"/>
      <c r="C3" s="67"/>
      <c r="D3" s="67"/>
      <c r="E3" s="91"/>
      <c r="F3" s="67"/>
      <c r="G3" s="67"/>
      <c r="H3" s="67"/>
      <c r="I3" s="67"/>
      <c r="J3" s="67"/>
      <c r="K3" s="67"/>
      <c r="L3" s="67"/>
      <c r="M3" s="67"/>
      <c r="N3" s="67"/>
      <c r="O3" s="67"/>
      <c r="P3" s="67"/>
      <c r="Q3" s="92"/>
    </row>
    <row r="4" spans="2:17" x14ac:dyDescent="0.3">
      <c r="B4" s="90"/>
      <c r="C4" s="67"/>
      <c r="D4" s="67"/>
      <c r="E4" s="67" t="s">
        <v>36</v>
      </c>
      <c r="F4" s="67"/>
      <c r="G4" s="67"/>
      <c r="H4" s="67"/>
      <c r="I4" s="67"/>
      <c r="J4" s="67"/>
      <c r="K4" s="67"/>
      <c r="L4" s="67"/>
      <c r="M4" s="67"/>
      <c r="N4" s="67"/>
      <c r="O4" s="67"/>
      <c r="P4" s="67"/>
      <c r="Q4" s="92"/>
    </row>
    <row r="5" spans="2:17" x14ac:dyDescent="0.3">
      <c r="B5" s="489"/>
      <c r="C5" s="67"/>
      <c r="D5" s="67"/>
      <c r="E5" s="67" t="s">
        <v>37</v>
      </c>
      <c r="F5" s="67"/>
      <c r="G5" s="67"/>
      <c r="H5" s="67"/>
      <c r="I5" s="67"/>
      <c r="J5" s="67"/>
      <c r="K5" s="67"/>
      <c r="L5" s="67"/>
      <c r="M5" s="67"/>
      <c r="N5" s="67"/>
      <c r="O5" s="67"/>
      <c r="P5" s="67"/>
      <c r="Q5" s="490"/>
    </row>
    <row r="6" spans="2:17" x14ac:dyDescent="0.3">
      <c r="B6" s="489"/>
      <c r="C6" s="67"/>
      <c r="D6" s="67"/>
      <c r="E6" s="67" t="s">
        <v>234</v>
      </c>
      <c r="F6" s="67"/>
      <c r="G6" s="67"/>
      <c r="H6" s="67"/>
      <c r="I6" s="67"/>
      <c r="J6" s="67"/>
      <c r="K6" s="67"/>
      <c r="L6" s="67"/>
      <c r="M6" s="67"/>
      <c r="N6" s="67"/>
      <c r="O6" s="67"/>
      <c r="P6" s="67"/>
      <c r="Q6" s="490"/>
    </row>
    <row r="7" spans="2:17" x14ac:dyDescent="0.3">
      <c r="B7" s="90"/>
      <c r="C7" s="67"/>
      <c r="D7" s="67"/>
      <c r="E7" s="91" t="s">
        <v>232</v>
      </c>
      <c r="F7" s="67"/>
      <c r="G7" s="67"/>
      <c r="H7" s="67"/>
      <c r="I7" s="67"/>
      <c r="J7" s="67"/>
      <c r="K7" s="67"/>
      <c r="L7" s="67"/>
      <c r="M7" s="67"/>
      <c r="N7" s="67"/>
      <c r="O7" s="67"/>
      <c r="P7" s="67"/>
      <c r="Q7" s="92"/>
    </row>
    <row r="8" spans="2:17" x14ac:dyDescent="0.3">
      <c r="B8" s="90"/>
      <c r="C8" s="67"/>
      <c r="D8" s="67"/>
      <c r="E8" s="91" t="s">
        <v>235</v>
      </c>
      <c r="F8" s="67"/>
      <c r="G8" s="442"/>
      <c r="H8" s="67"/>
      <c r="I8" s="67"/>
      <c r="J8" s="67"/>
      <c r="K8" s="67"/>
      <c r="L8" s="67"/>
      <c r="M8" s="67"/>
      <c r="N8" s="67"/>
      <c r="O8" s="67"/>
      <c r="P8" s="67"/>
      <c r="Q8" s="92"/>
    </row>
    <row r="9" spans="2:17" x14ac:dyDescent="0.3">
      <c r="B9" s="90"/>
      <c r="C9" s="67"/>
      <c r="D9" s="67"/>
      <c r="E9" s="67" t="s">
        <v>38</v>
      </c>
      <c r="F9" s="67"/>
      <c r="G9" s="67"/>
      <c r="H9" s="67"/>
      <c r="I9" s="67"/>
      <c r="J9" s="67"/>
      <c r="K9" s="67"/>
      <c r="L9" s="67"/>
      <c r="M9" s="67"/>
      <c r="N9" s="67"/>
      <c r="O9" s="67"/>
      <c r="P9" s="67"/>
      <c r="Q9" s="92"/>
    </row>
    <row r="10" spans="2:17" x14ac:dyDescent="0.3">
      <c r="B10" s="90"/>
      <c r="C10" s="67"/>
      <c r="D10" s="67"/>
      <c r="E10" s="67" t="s">
        <v>39</v>
      </c>
      <c r="F10" s="67"/>
      <c r="G10" s="67"/>
      <c r="H10" s="67"/>
      <c r="I10" s="67"/>
      <c r="J10" s="67"/>
      <c r="K10" s="67"/>
      <c r="L10" s="67"/>
      <c r="M10" s="67"/>
      <c r="N10" s="67"/>
      <c r="O10" s="67"/>
      <c r="P10" s="67"/>
      <c r="Q10" s="92"/>
    </row>
    <row r="11" spans="2:17" x14ac:dyDescent="0.3">
      <c r="B11" s="90"/>
      <c r="C11" s="67"/>
      <c r="D11" s="67"/>
      <c r="E11" s="67" t="s">
        <v>233</v>
      </c>
      <c r="F11" s="67"/>
      <c r="G11" s="67"/>
      <c r="H11" s="67"/>
      <c r="I11" s="67"/>
      <c r="J11" s="67"/>
      <c r="K11" s="67"/>
      <c r="L11" s="67"/>
      <c r="M11" s="67"/>
      <c r="N11" s="67"/>
      <c r="O11" s="67"/>
      <c r="P11" s="67"/>
      <c r="Q11" s="92"/>
    </row>
    <row r="12" spans="2:17" x14ac:dyDescent="0.3">
      <c r="B12" s="90"/>
      <c r="C12" s="67"/>
      <c r="D12" s="67"/>
      <c r="E12" s="67"/>
      <c r="F12" s="67"/>
      <c r="G12" s="67"/>
      <c r="H12" s="67"/>
      <c r="I12" s="67"/>
      <c r="J12" s="67"/>
      <c r="K12" s="67"/>
      <c r="L12" s="67"/>
      <c r="M12" s="67"/>
      <c r="N12" s="67"/>
      <c r="O12" s="67"/>
      <c r="P12" s="67"/>
      <c r="Q12" s="92"/>
    </row>
    <row r="13" spans="2:17" x14ac:dyDescent="0.3">
      <c r="B13" s="90"/>
      <c r="C13" s="67"/>
      <c r="D13" s="67"/>
      <c r="E13" s="67"/>
      <c r="F13" s="93" t="s">
        <v>40</v>
      </c>
      <c r="G13" s="93"/>
      <c r="H13" s="109" t="str">
        <f>IF('2. PROPOSAL DETAILS'!$E$5="","",'2. PROPOSAL DETAILS'!$E$5)</f>
        <v/>
      </c>
      <c r="I13" s="68"/>
      <c r="J13" s="68"/>
      <c r="K13" s="68"/>
      <c r="L13" s="68"/>
      <c r="M13" s="67"/>
      <c r="N13" s="67"/>
      <c r="O13" s="67"/>
      <c r="P13" s="67"/>
      <c r="Q13" s="92"/>
    </row>
    <row r="14" spans="2:17" x14ac:dyDescent="0.3">
      <c r="B14" s="90"/>
      <c r="C14" s="67"/>
      <c r="D14" s="67"/>
      <c r="E14" s="67"/>
      <c r="F14" s="67"/>
      <c r="G14" s="67"/>
      <c r="H14" s="67"/>
      <c r="I14" s="67"/>
      <c r="J14" s="67"/>
      <c r="K14" s="67"/>
      <c r="L14" s="67"/>
      <c r="M14" s="67"/>
      <c r="N14" s="67"/>
      <c r="O14" s="67"/>
      <c r="P14" s="67"/>
      <c r="Q14" s="92"/>
    </row>
    <row r="15" spans="2:17" s="69" customFormat="1" ht="19.5" thickBot="1" x14ac:dyDescent="0.35">
      <c r="B15" s="94" t="s">
        <v>41</v>
      </c>
      <c r="C15" s="95"/>
      <c r="D15" s="95"/>
      <c r="E15" s="95"/>
      <c r="F15" s="95"/>
      <c r="G15" s="95"/>
      <c r="H15" s="95"/>
      <c r="I15" s="95"/>
      <c r="J15" s="95"/>
      <c r="K15" s="95" t="s">
        <v>42</v>
      </c>
      <c r="L15" s="95"/>
      <c r="M15" s="95" t="s">
        <v>43</v>
      </c>
      <c r="N15" s="95"/>
      <c r="O15" s="95" t="s">
        <v>44</v>
      </c>
      <c r="P15" s="95"/>
      <c r="Q15" s="96"/>
    </row>
    <row r="16" spans="2:17" s="69" customFormat="1" ht="56.25" x14ac:dyDescent="0.3">
      <c r="B16" s="347" t="s">
        <v>45</v>
      </c>
      <c r="C16" s="348" t="s">
        <v>186</v>
      </c>
      <c r="D16" s="349" t="s">
        <v>46</v>
      </c>
      <c r="E16" s="350" t="s">
        <v>47</v>
      </c>
      <c r="F16" s="348" t="s">
        <v>48</v>
      </c>
      <c r="G16" s="348" t="s">
        <v>49</v>
      </c>
      <c r="H16" s="348" t="s">
        <v>50</v>
      </c>
      <c r="I16" s="348" t="s">
        <v>51</v>
      </c>
      <c r="J16" s="348" t="s">
        <v>52</v>
      </c>
      <c r="K16" s="348" t="s">
        <v>53</v>
      </c>
      <c r="L16" s="348" t="s">
        <v>54</v>
      </c>
      <c r="M16" s="348" t="s">
        <v>55</v>
      </c>
      <c r="N16" s="348" t="s">
        <v>56</v>
      </c>
      <c r="O16" s="348" t="s">
        <v>57</v>
      </c>
      <c r="P16" s="351" t="s">
        <v>58</v>
      </c>
      <c r="Q16" s="352" t="s">
        <v>59</v>
      </c>
    </row>
    <row r="17" spans="2:17" s="69" customFormat="1" ht="18.75" customHeight="1" thickBot="1" x14ac:dyDescent="0.35">
      <c r="B17" s="70" t="s">
        <v>60</v>
      </c>
      <c r="C17" s="71" t="s">
        <v>61</v>
      </c>
      <c r="D17" s="71" t="s">
        <v>62</v>
      </c>
      <c r="E17" s="72" t="s">
        <v>63</v>
      </c>
      <c r="F17" s="71" t="s">
        <v>64</v>
      </c>
      <c r="G17" s="71" t="s">
        <v>65</v>
      </c>
      <c r="H17" s="71" t="s">
        <v>66</v>
      </c>
      <c r="I17" s="71" t="s">
        <v>67</v>
      </c>
      <c r="J17" s="71" t="s">
        <v>68</v>
      </c>
      <c r="K17" s="71" t="s">
        <v>69</v>
      </c>
      <c r="L17" s="71" t="s">
        <v>70</v>
      </c>
      <c r="M17" s="71" t="s">
        <v>71</v>
      </c>
      <c r="N17" s="71" t="s">
        <v>72</v>
      </c>
      <c r="O17" s="73" t="s">
        <v>73</v>
      </c>
      <c r="P17" s="73" t="s">
        <v>74</v>
      </c>
      <c r="Q17" s="74" t="s">
        <v>75</v>
      </c>
    </row>
    <row r="18" spans="2:17" s="69" customFormat="1" x14ac:dyDescent="0.3">
      <c r="B18" s="75" t="str">
        <f>IF('2. PROPOSAL DETAILS'!$E$10="","",'2. PROPOSAL DETAILS'!$E$10)</f>
        <v/>
      </c>
      <c r="C18" s="76" t="str">
        <f>IF('2. PROPOSAL DETAILS'!$M$10="","",'2. PROPOSAL DETAILS'!$M$10)</f>
        <v/>
      </c>
      <c r="D18" s="76" t="str">
        <f>IF('2. PROPOSAL DETAILS'!$H$10="","",'2. PROPOSAL DETAILS'!$H$10)</f>
        <v/>
      </c>
      <c r="E18" s="77"/>
      <c r="F18" s="78"/>
      <c r="G18" s="78"/>
      <c r="H18" s="481"/>
      <c r="I18" s="468"/>
      <c r="J18" s="468"/>
      <c r="K18" s="469" t="str">
        <f>IF(I18="","",I18-J18)</f>
        <v/>
      </c>
      <c r="L18" s="79"/>
      <c r="M18" s="469" t="str">
        <f>IF(K18="","",K18*L18)</f>
        <v/>
      </c>
      <c r="N18" s="77"/>
      <c r="O18" s="469" t="str">
        <f>IF(N18="", "",M18/N18)</f>
        <v/>
      </c>
      <c r="P18" s="477"/>
      <c r="Q18" s="478" t="str">
        <f>IF(P18="","",(EDATE(P18,N18*12)-1))</f>
        <v/>
      </c>
    </row>
    <row r="19" spans="2:17" s="69" customFormat="1" x14ac:dyDescent="0.3">
      <c r="B19" s="75" t="str">
        <f>IF('2. PROPOSAL DETAILS'!$E$10="","",'2. PROPOSAL DETAILS'!$E$10)</f>
        <v/>
      </c>
      <c r="C19" s="76" t="str">
        <f>IF('2. PROPOSAL DETAILS'!$M$10="","",'2. PROPOSAL DETAILS'!$M$10)</f>
        <v/>
      </c>
      <c r="D19" s="76" t="str">
        <f>IF('2. PROPOSAL DETAILS'!$H$10="","",'2. PROPOSAL DETAILS'!$H$10)</f>
        <v/>
      </c>
      <c r="E19" s="80"/>
      <c r="F19" s="81"/>
      <c r="G19" s="81"/>
      <c r="H19" s="482"/>
      <c r="I19" s="80"/>
      <c r="J19" s="80"/>
      <c r="K19" s="76" t="str">
        <f t="shared" ref="K19:K28" si="0">IF(I19="","",I19-J19)</f>
        <v/>
      </c>
      <c r="L19" s="79"/>
      <c r="M19" s="76" t="str">
        <f t="shared" ref="M19:M28" si="1">IF(K19="","",K19*L19)</f>
        <v/>
      </c>
      <c r="N19" s="80"/>
      <c r="O19" s="76" t="str">
        <f t="shared" ref="O19:O28" si="2">IF(N19="", "",M19/N19)</f>
        <v/>
      </c>
      <c r="P19" s="479"/>
      <c r="Q19" s="478" t="str">
        <f t="shared" ref="Q19:Q28" si="3">IF(P19="","",(EDATE(P19,N19*12)-1))</f>
        <v/>
      </c>
    </row>
    <row r="20" spans="2:17" s="69" customFormat="1" x14ac:dyDescent="0.3">
      <c r="B20" s="75" t="str">
        <f>IF('2. PROPOSAL DETAILS'!$E$10="","",'2. PROPOSAL DETAILS'!$E$10)</f>
        <v/>
      </c>
      <c r="C20" s="76" t="str">
        <f>IF('2. PROPOSAL DETAILS'!$M$10="","",'2. PROPOSAL DETAILS'!$M$10)</f>
        <v/>
      </c>
      <c r="D20" s="76" t="str">
        <f>IF('2. PROPOSAL DETAILS'!$H$10="","",'2. PROPOSAL DETAILS'!$H$10)</f>
        <v/>
      </c>
      <c r="E20" s="80"/>
      <c r="F20" s="81"/>
      <c r="G20" s="81"/>
      <c r="H20" s="482"/>
      <c r="I20" s="80"/>
      <c r="J20" s="80"/>
      <c r="K20" s="76" t="str">
        <f t="shared" si="0"/>
        <v/>
      </c>
      <c r="L20" s="79"/>
      <c r="M20" s="76" t="str">
        <f t="shared" si="1"/>
        <v/>
      </c>
      <c r="N20" s="80"/>
      <c r="O20" s="76" t="str">
        <f t="shared" si="2"/>
        <v/>
      </c>
      <c r="P20" s="479"/>
      <c r="Q20" s="478" t="str">
        <f t="shared" si="3"/>
        <v/>
      </c>
    </row>
    <row r="21" spans="2:17" s="69" customFormat="1" x14ac:dyDescent="0.3">
      <c r="B21" s="75" t="str">
        <f>IF('2. PROPOSAL DETAILS'!$E$10="","",'2. PROPOSAL DETAILS'!$E$10)</f>
        <v/>
      </c>
      <c r="C21" s="76" t="str">
        <f>IF('2. PROPOSAL DETAILS'!$M$10="","",'2. PROPOSAL DETAILS'!$M$10)</f>
        <v/>
      </c>
      <c r="D21" s="76" t="str">
        <f>IF('2. PROPOSAL DETAILS'!$H$10="","",'2. PROPOSAL DETAILS'!$H$10)</f>
        <v/>
      </c>
      <c r="E21" s="80"/>
      <c r="F21" s="82"/>
      <c r="G21" s="82"/>
      <c r="H21" s="482"/>
      <c r="I21" s="80"/>
      <c r="J21" s="80"/>
      <c r="K21" s="76" t="str">
        <f t="shared" si="0"/>
        <v/>
      </c>
      <c r="L21" s="79"/>
      <c r="M21" s="76" t="str">
        <f t="shared" si="1"/>
        <v/>
      </c>
      <c r="N21" s="80"/>
      <c r="O21" s="76" t="str">
        <f t="shared" si="2"/>
        <v/>
      </c>
      <c r="P21" s="479"/>
      <c r="Q21" s="478" t="str">
        <f t="shared" si="3"/>
        <v/>
      </c>
    </row>
    <row r="22" spans="2:17" s="69" customFormat="1" x14ac:dyDescent="0.3">
      <c r="B22" s="75" t="str">
        <f>IF('2. PROPOSAL DETAILS'!$E$10="","",'2. PROPOSAL DETAILS'!$E$10)</f>
        <v/>
      </c>
      <c r="C22" s="76" t="str">
        <f>IF('2. PROPOSAL DETAILS'!$M$10="","",'2. PROPOSAL DETAILS'!$M$10)</f>
        <v/>
      </c>
      <c r="D22" s="76" t="str">
        <f>IF('2. PROPOSAL DETAILS'!$H$10="","",'2. PROPOSAL DETAILS'!$H$10)</f>
        <v/>
      </c>
      <c r="E22" s="80"/>
      <c r="F22" s="81"/>
      <c r="G22" s="81"/>
      <c r="H22" s="482"/>
      <c r="I22" s="80"/>
      <c r="J22" s="80"/>
      <c r="K22" s="76" t="str">
        <f t="shared" si="0"/>
        <v/>
      </c>
      <c r="L22" s="79"/>
      <c r="M22" s="76" t="str">
        <f t="shared" si="1"/>
        <v/>
      </c>
      <c r="N22" s="80"/>
      <c r="O22" s="76" t="str">
        <f t="shared" si="2"/>
        <v/>
      </c>
      <c r="P22" s="479"/>
      <c r="Q22" s="478" t="str">
        <f t="shared" si="3"/>
        <v/>
      </c>
    </row>
    <row r="23" spans="2:17" s="69" customFormat="1" x14ac:dyDescent="0.3">
      <c r="B23" s="75" t="str">
        <f>IF('2. PROPOSAL DETAILS'!$E$10="","",'2. PROPOSAL DETAILS'!$E$10)</f>
        <v/>
      </c>
      <c r="C23" s="76" t="str">
        <f>IF('2. PROPOSAL DETAILS'!$M$10="","",'2. PROPOSAL DETAILS'!$M$10)</f>
        <v/>
      </c>
      <c r="D23" s="76" t="str">
        <f>IF('2. PROPOSAL DETAILS'!$H$10="","",'2. PROPOSAL DETAILS'!$H$10)</f>
        <v/>
      </c>
      <c r="E23" s="80"/>
      <c r="F23" s="81"/>
      <c r="G23" s="81"/>
      <c r="H23" s="482"/>
      <c r="I23" s="80"/>
      <c r="J23" s="80"/>
      <c r="K23" s="76" t="str">
        <f t="shared" si="0"/>
        <v/>
      </c>
      <c r="L23" s="79"/>
      <c r="M23" s="76" t="str">
        <f t="shared" si="1"/>
        <v/>
      </c>
      <c r="N23" s="80"/>
      <c r="O23" s="76" t="str">
        <f t="shared" si="2"/>
        <v/>
      </c>
      <c r="P23" s="479"/>
      <c r="Q23" s="478" t="str">
        <f t="shared" si="3"/>
        <v/>
      </c>
    </row>
    <row r="24" spans="2:17" s="69" customFormat="1" x14ac:dyDescent="0.3">
      <c r="B24" s="75" t="str">
        <f>IF('2. PROPOSAL DETAILS'!$E$10="","",'2. PROPOSAL DETAILS'!$E$10)</f>
        <v/>
      </c>
      <c r="C24" s="76" t="str">
        <f>IF('2. PROPOSAL DETAILS'!$M$10="","",'2. PROPOSAL DETAILS'!$M$10)</f>
        <v/>
      </c>
      <c r="D24" s="76" t="str">
        <f>IF('2. PROPOSAL DETAILS'!$H$10="","",'2. PROPOSAL DETAILS'!$H$10)</f>
        <v/>
      </c>
      <c r="E24" s="80"/>
      <c r="F24" s="81"/>
      <c r="G24" s="81"/>
      <c r="H24" s="482"/>
      <c r="I24" s="80"/>
      <c r="J24" s="80"/>
      <c r="K24" s="76" t="str">
        <f t="shared" si="0"/>
        <v/>
      </c>
      <c r="L24" s="79"/>
      <c r="M24" s="76" t="str">
        <f t="shared" si="1"/>
        <v/>
      </c>
      <c r="N24" s="80"/>
      <c r="O24" s="76" t="str">
        <f t="shared" si="2"/>
        <v/>
      </c>
      <c r="P24" s="479"/>
      <c r="Q24" s="478" t="str">
        <f t="shared" si="3"/>
        <v/>
      </c>
    </row>
    <row r="25" spans="2:17" x14ac:dyDescent="0.3">
      <c r="B25" s="75" t="str">
        <f>IF('2. PROPOSAL DETAILS'!$E$10="","",'2. PROPOSAL DETAILS'!$E$10)</f>
        <v/>
      </c>
      <c r="C25" s="76" t="str">
        <f>IF('2. PROPOSAL DETAILS'!$M$10="","",'2. PROPOSAL DETAILS'!$M$10)</f>
        <v/>
      </c>
      <c r="D25" s="76" t="str">
        <f>IF('2. PROPOSAL DETAILS'!$H$10="","",'2. PROPOSAL DETAILS'!$H$10)</f>
        <v/>
      </c>
      <c r="E25" s="83"/>
      <c r="F25" s="84"/>
      <c r="G25" s="84"/>
      <c r="H25" s="483"/>
      <c r="I25" s="83"/>
      <c r="J25" s="83"/>
      <c r="K25" s="76" t="str">
        <f t="shared" si="0"/>
        <v/>
      </c>
      <c r="L25" s="79"/>
      <c r="M25" s="76" t="str">
        <f t="shared" si="1"/>
        <v/>
      </c>
      <c r="N25" s="83"/>
      <c r="O25" s="76" t="str">
        <f t="shared" si="2"/>
        <v/>
      </c>
      <c r="P25" s="480"/>
      <c r="Q25" s="478" t="str">
        <f t="shared" si="3"/>
        <v/>
      </c>
    </row>
    <row r="26" spans="2:17" x14ac:dyDescent="0.3">
      <c r="B26" s="75" t="str">
        <f>IF('2. PROPOSAL DETAILS'!$E$10="","",'2. PROPOSAL DETAILS'!$E$10)</f>
        <v/>
      </c>
      <c r="C26" s="76" t="str">
        <f>IF('2. PROPOSAL DETAILS'!$M$10="","",'2. PROPOSAL DETAILS'!$M$10)</f>
        <v/>
      </c>
      <c r="D26" s="76" t="str">
        <f>IF('2. PROPOSAL DETAILS'!$H$10="","",'2. PROPOSAL DETAILS'!$H$10)</f>
        <v/>
      </c>
      <c r="E26" s="85"/>
      <c r="F26" s="84"/>
      <c r="G26" s="84"/>
      <c r="H26" s="483"/>
      <c r="I26" s="83"/>
      <c r="J26" s="83"/>
      <c r="K26" s="76" t="str">
        <f t="shared" si="0"/>
        <v/>
      </c>
      <c r="L26" s="79"/>
      <c r="M26" s="76" t="str">
        <f t="shared" si="1"/>
        <v/>
      </c>
      <c r="N26" s="83"/>
      <c r="O26" s="76" t="str">
        <f t="shared" si="2"/>
        <v/>
      </c>
      <c r="P26" s="480"/>
      <c r="Q26" s="478" t="str">
        <f t="shared" si="3"/>
        <v/>
      </c>
    </row>
    <row r="27" spans="2:17" x14ac:dyDescent="0.3">
      <c r="B27" s="75" t="str">
        <f>IF('2. PROPOSAL DETAILS'!$E$10="","",'2. PROPOSAL DETAILS'!$E$10)</f>
        <v/>
      </c>
      <c r="C27" s="76" t="str">
        <f>IF('2. PROPOSAL DETAILS'!$M$10="","",'2. PROPOSAL DETAILS'!$M$10)</f>
        <v/>
      </c>
      <c r="D27" s="76" t="str">
        <f>IF('2. PROPOSAL DETAILS'!$H$10="","",'2. PROPOSAL DETAILS'!$H$10)</f>
        <v/>
      </c>
      <c r="E27" s="85"/>
      <c r="F27" s="84"/>
      <c r="G27" s="84"/>
      <c r="H27" s="483"/>
      <c r="I27" s="83"/>
      <c r="J27" s="83"/>
      <c r="K27" s="76" t="str">
        <f t="shared" si="0"/>
        <v/>
      </c>
      <c r="L27" s="79"/>
      <c r="M27" s="76" t="str">
        <f t="shared" si="1"/>
        <v/>
      </c>
      <c r="N27" s="83"/>
      <c r="O27" s="76" t="str">
        <f t="shared" si="2"/>
        <v/>
      </c>
      <c r="P27" s="480"/>
      <c r="Q27" s="478" t="str">
        <f t="shared" si="3"/>
        <v/>
      </c>
    </row>
    <row r="28" spans="2:17" x14ac:dyDescent="0.3">
      <c r="B28" s="75" t="str">
        <f>IF('2. PROPOSAL DETAILS'!$E$10="","",'2. PROPOSAL DETAILS'!$E$10)</f>
        <v/>
      </c>
      <c r="C28" s="76" t="str">
        <f>IF('2. PROPOSAL DETAILS'!$M$10="","",'2. PROPOSAL DETAILS'!$M$10)</f>
        <v/>
      </c>
      <c r="D28" s="76" t="str">
        <f>IF('2. PROPOSAL DETAILS'!$H$10="","",'2. PROPOSAL DETAILS'!$H$10)</f>
        <v/>
      </c>
      <c r="E28" s="85"/>
      <c r="F28" s="84"/>
      <c r="G28" s="84"/>
      <c r="H28" s="483"/>
      <c r="I28" s="83"/>
      <c r="J28" s="83"/>
      <c r="K28" s="76" t="str">
        <f t="shared" si="0"/>
        <v/>
      </c>
      <c r="L28" s="79"/>
      <c r="M28" s="76" t="str">
        <f t="shared" si="1"/>
        <v/>
      </c>
      <c r="N28" s="83"/>
      <c r="O28" s="76" t="str">
        <f t="shared" si="2"/>
        <v/>
      </c>
      <c r="P28" s="480"/>
      <c r="Q28" s="478" t="str">
        <f t="shared" si="3"/>
        <v/>
      </c>
    </row>
    <row r="29" spans="2:17" ht="19.5" thickBot="1" x14ac:dyDescent="0.35">
      <c r="B29" s="86"/>
      <c r="C29" s="87"/>
      <c r="D29" s="87"/>
      <c r="E29" s="645" t="s">
        <v>226</v>
      </c>
      <c r="F29" s="645"/>
      <c r="G29" s="645"/>
      <c r="H29" s="645"/>
      <c r="I29" s="645"/>
      <c r="J29" s="645"/>
      <c r="K29" s="645"/>
      <c r="L29" s="645"/>
      <c r="M29" s="645"/>
      <c r="N29" s="646"/>
      <c r="O29" s="88">
        <f>SUM(O18:O28)</f>
        <v>0</v>
      </c>
      <c r="P29" s="87"/>
      <c r="Q29" s="89"/>
    </row>
    <row r="40" spans="2:13" x14ac:dyDescent="0.3">
      <c r="B40" s="647"/>
      <c r="C40" s="647"/>
      <c r="D40" s="647"/>
      <c r="E40" s="647"/>
      <c r="F40" s="647"/>
      <c r="G40" s="647"/>
      <c r="H40" s="647"/>
      <c r="I40" s="647"/>
      <c r="J40" s="647"/>
      <c r="K40" s="647"/>
      <c r="L40" s="647"/>
      <c r="M40" s="647"/>
    </row>
  </sheetData>
  <sheetProtection formatRows="0" insertRows="0" sort="0"/>
  <protectedRanges>
    <protectedRange sqref="A30:IT84" name="Bottom"/>
    <protectedRange sqref="R16:S29" name="future year depreciation"/>
    <protectedRange sqref="E18:J28" name="Equipment Info"/>
    <protectedRange sqref="L18:L28" name="Percent Use"/>
    <protectedRange sqref="N18:N28" name="Useful Life"/>
    <protectedRange sqref="O18:O28" name="Current Year Depr"/>
    <protectedRange sqref="P18:P28" name="Start Date"/>
    <protectedRange sqref="E5:E11 R1:R65537 T1:AY65537 S1:S6 S14:S65537" name="Right"/>
  </protectedRanges>
  <mergeCells count="4">
    <mergeCell ref="E29:N29"/>
    <mergeCell ref="B40:M40"/>
    <mergeCell ref="B1:Q1"/>
    <mergeCell ref="B2:Q2"/>
  </mergeCells>
  <dataValidations count="2">
    <dataValidation type="textLength" operator="equal" allowBlank="1" showInputMessage="1" showErrorMessage="1" errorTitle="Equipment Tag Number" error="Equipment Tag Number is 9 digits" promptTitle="Asset ID" prompt="This text formatted cell requires a complete 12-digit Asset ID_x000a_" sqref="G18:G28 JA18:JA28 SW18:SW28 ACS18:ACS28 AMO18:AMO28 AWK18:AWK28 BGG18:BGG28 BQC18:BQC28 BZY18:BZY28 CJU18:CJU28 CTQ18:CTQ28 DDM18:DDM28 DNI18:DNI28 DXE18:DXE28 EHA18:EHA28 EQW18:EQW28 FAS18:FAS28 FKO18:FKO28 FUK18:FUK28 GEG18:GEG28 GOC18:GOC28 GXY18:GXY28 HHU18:HHU28 HRQ18:HRQ28 IBM18:IBM28 ILI18:ILI28 IVE18:IVE28 JFA18:JFA28 JOW18:JOW28 JYS18:JYS28 KIO18:KIO28 KSK18:KSK28 LCG18:LCG28 LMC18:LMC28 LVY18:LVY28 MFU18:MFU28 MPQ18:MPQ28 MZM18:MZM28 NJI18:NJI28 NTE18:NTE28 ODA18:ODA28 OMW18:OMW28 OWS18:OWS28 PGO18:PGO28 PQK18:PQK28 QAG18:QAG28 QKC18:QKC28 QTY18:QTY28 RDU18:RDU28 RNQ18:RNQ28 RXM18:RXM28 SHI18:SHI28 SRE18:SRE28 TBA18:TBA28 TKW18:TKW28 TUS18:TUS28 UEO18:UEO28 UOK18:UOK28 UYG18:UYG28 VIC18:VIC28 VRY18:VRY28 WBU18:WBU28 WLQ18:WLQ28 WVM18:WVM28 G65554:G65564 JA65554:JA65564 SW65554:SW65564 ACS65554:ACS65564 AMO65554:AMO65564 AWK65554:AWK65564 BGG65554:BGG65564 BQC65554:BQC65564 BZY65554:BZY65564 CJU65554:CJU65564 CTQ65554:CTQ65564 DDM65554:DDM65564 DNI65554:DNI65564 DXE65554:DXE65564 EHA65554:EHA65564 EQW65554:EQW65564 FAS65554:FAS65564 FKO65554:FKO65564 FUK65554:FUK65564 GEG65554:GEG65564 GOC65554:GOC65564 GXY65554:GXY65564 HHU65554:HHU65564 HRQ65554:HRQ65564 IBM65554:IBM65564 ILI65554:ILI65564 IVE65554:IVE65564 JFA65554:JFA65564 JOW65554:JOW65564 JYS65554:JYS65564 KIO65554:KIO65564 KSK65554:KSK65564 LCG65554:LCG65564 LMC65554:LMC65564 LVY65554:LVY65564 MFU65554:MFU65564 MPQ65554:MPQ65564 MZM65554:MZM65564 NJI65554:NJI65564 NTE65554:NTE65564 ODA65554:ODA65564 OMW65554:OMW65564 OWS65554:OWS65564 PGO65554:PGO65564 PQK65554:PQK65564 QAG65554:QAG65564 QKC65554:QKC65564 QTY65554:QTY65564 RDU65554:RDU65564 RNQ65554:RNQ65564 RXM65554:RXM65564 SHI65554:SHI65564 SRE65554:SRE65564 TBA65554:TBA65564 TKW65554:TKW65564 TUS65554:TUS65564 UEO65554:UEO65564 UOK65554:UOK65564 UYG65554:UYG65564 VIC65554:VIC65564 VRY65554:VRY65564 WBU65554:WBU65564 WLQ65554:WLQ65564 WVM65554:WVM65564 G131090:G131100 JA131090:JA131100 SW131090:SW131100 ACS131090:ACS131100 AMO131090:AMO131100 AWK131090:AWK131100 BGG131090:BGG131100 BQC131090:BQC131100 BZY131090:BZY131100 CJU131090:CJU131100 CTQ131090:CTQ131100 DDM131090:DDM131100 DNI131090:DNI131100 DXE131090:DXE131100 EHA131090:EHA131100 EQW131090:EQW131100 FAS131090:FAS131100 FKO131090:FKO131100 FUK131090:FUK131100 GEG131090:GEG131100 GOC131090:GOC131100 GXY131090:GXY131100 HHU131090:HHU131100 HRQ131090:HRQ131100 IBM131090:IBM131100 ILI131090:ILI131100 IVE131090:IVE131100 JFA131090:JFA131100 JOW131090:JOW131100 JYS131090:JYS131100 KIO131090:KIO131100 KSK131090:KSK131100 LCG131090:LCG131100 LMC131090:LMC131100 LVY131090:LVY131100 MFU131090:MFU131100 MPQ131090:MPQ131100 MZM131090:MZM131100 NJI131090:NJI131100 NTE131090:NTE131100 ODA131090:ODA131100 OMW131090:OMW131100 OWS131090:OWS131100 PGO131090:PGO131100 PQK131090:PQK131100 QAG131090:QAG131100 QKC131090:QKC131100 QTY131090:QTY131100 RDU131090:RDU131100 RNQ131090:RNQ131100 RXM131090:RXM131100 SHI131090:SHI131100 SRE131090:SRE131100 TBA131090:TBA131100 TKW131090:TKW131100 TUS131090:TUS131100 UEO131090:UEO131100 UOK131090:UOK131100 UYG131090:UYG131100 VIC131090:VIC131100 VRY131090:VRY131100 WBU131090:WBU131100 WLQ131090:WLQ131100 WVM131090:WVM131100 G196626:G196636 JA196626:JA196636 SW196626:SW196636 ACS196626:ACS196636 AMO196626:AMO196636 AWK196626:AWK196636 BGG196626:BGG196636 BQC196626:BQC196636 BZY196626:BZY196636 CJU196626:CJU196636 CTQ196626:CTQ196636 DDM196626:DDM196636 DNI196626:DNI196636 DXE196626:DXE196636 EHA196626:EHA196636 EQW196626:EQW196636 FAS196626:FAS196636 FKO196626:FKO196636 FUK196626:FUK196636 GEG196626:GEG196636 GOC196626:GOC196636 GXY196626:GXY196636 HHU196626:HHU196636 HRQ196626:HRQ196636 IBM196626:IBM196636 ILI196626:ILI196636 IVE196626:IVE196636 JFA196626:JFA196636 JOW196626:JOW196636 JYS196626:JYS196636 KIO196626:KIO196636 KSK196626:KSK196636 LCG196626:LCG196636 LMC196626:LMC196636 LVY196626:LVY196636 MFU196626:MFU196636 MPQ196626:MPQ196636 MZM196626:MZM196636 NJI196626:NJI196636 NTE196626:NTE196636 ODA196626:ODA196636 OMW196626:OMW196636 OWS196626:OWS196636 PGO196626:PGO196636 PQK196626:PQK196636 QAG196626:QAG196636 QKC196626:QKC196636 QTY196626:QTY196636 RDU196626:RDU196636 RNQ196626:RNQ196636 RXM196626:RXM196636 SHI196626:SHI196636 SRE196626:SRE196636 TBA196626:TBA196636 TKW196626:TKW196636 TUS196626:TUS196636 UEO196626:UEO196636 UOK196626:UOK196636 UYG196626:UYG196636 VIC196626:VIC196636 VRY196626:VRY196636 WBU196626:WBU196636 WLQ196626:WLQ196636 WVM196626:WVM196636 G262162:G262172 JA262162:JA262172 SW262162:SW262172 ACS262162:ACS262172 AMO262162:AMO262172 AWK262162:AWK262172 BGG262162:BGG262172 BQC262162:BQC262172 BZY262162:BZY262172 CJU262162:CJU262172 CTQ262162:CTQ262172 DDM262162:DDM262172 DNI262162:DNI262172 DXE262162:DXE262172 EHA262162:EHA262172 EQW262162:EQW262172 FAS262162:FAS262172 FKO262162:FKO262172 FUK262162:FUK262172 GEG262162:GEG262172 GOC262162:GOC262172 GXY262162:GXY262172 HHU262162:HHU262172 HRQ262162:HRQ262172 IBM262162:IBM262172 ILI262162:ILI262172 IVE262162:IVE262172 JFA262162:JFA262172 JOW262162:JOW262172 JYS262162:JYS262172 KIO262162:KIO262172 KSK262162:KSK262172 LCG262162:LCG262172 LMC262162:LMC262172 LVY262162:LVY262172 MFU262162:MFU262172 MPQ262162:MPQ262172 MZM262162:MZM262172 NJI262162:NJI262172 NTE262162:NTE262172 ODA262162:ODA262172 OMW262162:OMW262172 OWS262162:OWS262172 PGO262162:PGO262172 PQK262162:PQK262172 QAG262162:QAG262172 QKC262162:QKC262172 QTY262162:QTY262172 RDU262162:RDU262172 RNQ262162:RNQ262172 RXM262162:RXM262172 SHI262162:SHI262172 SRE262162:SRE262172 TBA262162:TBA262172 TKW262162:TKW262172 TUS262162:TUS262172 UEO262162:UEO262172 UOK262162:UOK262172 UYG262162:UYG262172 VIC262162:VIC262172 VRY262162:VRY262172 WBU262162:WBU262172 WLQ262162:WLQ262172 WVM262162:WVM262172 G327698:G327708 JA327698:JA327708 SW327698:SW327708 ACS327698:ACS327708 AMO327698:AMO327708 AWK327698:AWK327708 BGG327698:BGG327708 BQC327698:BQC327708 BZY327698:BZY327708 CJU327698:CJU327708 CTQ327698:CTQ327708 DDM327698:DDM327708 DNI327698:DNI327708 DXE327698:DXE327708 EHA327698:EHA327708 EQW327698:EQW327708 FAS327698:FAS327708 FKO327698:FKO327708 FUK327698:FUK327708 GEG327698:GEG327708 GOC327698:GOC327708 GXY327698:GXY327708 HHU327698:HHU327708 HRQ327698:HRQ327708 IBM327698:IBM327708 ILI327698:ILI327708 IVE327698:IVE327708 JFA327698:JFA327708 JOW327698:JOW327708 JYS327698:JYS327708 KIO327698:KIO327708 KSK327698:KSK327708 LCG327698:LCG327708 LMC327698:LMC327708 LVY327698:LVY327708 MFU327698:MFU327708 MPQ327698:MPQ327708 MZM327698:MZM327708 NJI327698:NJI327708 NTE327698:NTE327708 ODA327698:ODA327708 OMW327698:OMW327708 OWS327698:OWS327708 PGO327698:PGO327708 PQK327698:PQK327708 QAG327698:QAG327708 QKC327698:QKC327708 QTY327698:QTY327708 RDU327698:RDU327708 RNQ327698:RNQ327708 RXM327698:RXM327708 SHI327698:SHI327708 SRE327698:SRE327708 TBA327698:TBA327708 TKW327698:TKW327708 TUS327698:TUS327708 UEO327698:UEO327708 UOK327698:UOK327708 UYG327698:UYG327708 VIC327698:VIC327708 VRY327698:VRY327708 WBU327698:WBU327708 WLQ327698:WLQ327708 WVM327698:WVM327708 G393234:G393244 JA393234:JA393244 SW393234:SW393244 ACS393234:ACS393244 AMO393234:AMO393244 AWK393234:AWK393244 BGG393234:BGG393244 BQC393234:BQC393244 BZY393234:BZY393244 CJU393234:CJU393244 CTQ393234:CTQ393244 DDM393234:DDM393244 DNI393234:DNI393244 DXE393234:DXE393244 EHA393234:EHA393244 EQW393234:EQW393244 FAS393234:FAS393244 FKO393234:FKO393244 FUK393234:FUK393244 GEG393234:GEG393244 GOC393234:GOC393244 GXY393234:GXY393244 HHU393234:HHU393244 HRQ393234:HRQ393244 IBM393234:IBM393244 ILI393234:ILI393244 IVE393234:IVE393244 JFA393234:JFA393244 JOW393234:JOW393244 JYS393234:JYS393244 KIO393234:KIO393244 KSK393234:KSK393244 LCG393234:LCG393244 LMC393234:LMC393244 LVY393234:LVY393244 MFU393234:MFU393244 MPQ393234:MPQ393244 MZM393234:MZM393244 NJI393234:NJI393244 NTE393234:NTE393244 ODA393234:ODA393244 OMW393234:OMW393244 OWS393234:OWS393244 PGO393234:PGO393244 PQK393234:PQK393244 QAG393234:QAG393244 QKC393234:QKC393244 QTY393234:QTY393244 RDU393234:RDU393244 RNQ393234:RNQ393244 RXM393234:RXM393244 SHI393234:SHI393244 SRE393234:SRE393244 TBA393234:TBA393244 TKW393234:TKW393244 TUS393234:TUS393244 UEO393234:UEO393244 UOK393234:UOK393244 UYG393234:UYG393244 VIC393234:VIC393244 VRY393234:VRY393244 WBU393234:WBU393244 WLQ393234:WLQ393244 WVM393234:WVM393244 G458770:G458780 JA458770:JA458780 SW458770:SW458780 ACS458770:ACS458780 AMO458770:AMO458780 AWK458770:AWK458780 BGG458770:BGG458780 BQC458770:BQC458780 BZY458770:BZY458780 CJU458770:CJU458780 CTQ458770:CTQ458780 DDM458770:DDM458780 DNI458770:DNI458780 DXE458770:DXE458780 EHA458770:EHA458780 EQW458770:EQW458780 FAS458770:FAS458780 FKO458770:FKO458780 FUK458770:FUK458780 GEG458770:GEG458780 GOC458770:GOC458780 GXY458770:GXY458780 HHU458770:HHU458780 HRQ458770:HRQ458780 IBM458770:IBM458780 ILI458770:ILI458780 IVE458770:IVE458780 JFA458770:JFA458780 JOW458770:JOW458780 JYS458770:JYS458780 KIO458770:KIO458780 KSK458770:KSK458780 LCG458770:LCG458780 LMC458770:LMC458780 LVY458770:LVY458780 MFU458770:MFU458780 MPQ458770:MPQ458780 MZM458770:MZM458780 NJI458770:NJI458780 NTE458770:NTE458780 ODA458770:ODA458780 OMW458770:OMW458780 OWS458770:OWS458780 PGO458770:PGO458780 PQK458770:PQK458780 QAG458770:QAG458780 QKC458770:QKC458780 QTY458770:QTY458780 RDU458770:RDU458780 RNQ458770:RNQ458780 RXM458770:RXM458780 SHI458770:SHI458780 SRE458770:SRE458780 TBA458770:TBA458780 TKW458770:TKW458780 TUS458770:TUS458780 UEO458770:UEO458780 UOK458770:UOK458780 UYG458770:UYG458780 VIC458770:VIC458780 VRY458770:VRY458780 WBU458770:WBU458780 WLQ458770:WLQ458780 WVM458770:WVM458780 G524306:G524316 JA524306:JA524316 SW524306:SW524316 ACS524306:ACS524316 AMO524306:AMO524316 AWK524306:AWK524316 BGG524306:BGG524316 BQC524306:BQC524316 BZY524306:BZY524316 CJU524306:CJU524316 CTQ524306:CTQ524316 DDM524306:DDM524316 DNI524306:DNI524316 DXE524306:DXE524316 EHA524306:EHA524316 EQW524306:EQW524316 FAS524306:FAS524316 FKO524306:FKO524316 FUK524306:FUK524316 GEG524306:GEG524316 GOC524306:GOC524316 GXY524306:GXY524316 HHU524306:HHU524316 HRQ524306:HRQ524316 IBM524306:IBM524316 ILI524306:ILI524316 IVE524306:IVE524316 JFA524306:JFA524316 JOW524306:JOW524316 JYS524306:JYS524316 KIO524306:KIO524316 KSK524306:KSK524316 LCG524306:LCG524316 LMC524306:LMC524316 LVY524306:LVY524316 MFU524306:MFU524316 MPQ524306:MPQ524316 MZM524306:MZM524316 NJI524306:NJI524316 NTE524306:NTE524316 ODA524306:ODA524316 OMW524306:OMW524316 OWS524306:OWS524316 PGO524306:PGO524316 PQK524306:PQK524316 QAG524306:QAG524316 QKC524306:QKC524316 QTY524306:QTY524316 RDU524306:RDU524316 RNQ524306:RNQ524316 RXM524306:RXM524316 SHI524306:SHI524316 SRE524306:SRE524316 TBA524306:TBA524316 TKW524306:TKW524316 TUS524306:TUS524316 UEO524306:UEO524316 UOK524306:UOK524316 UYG524306:UYG524316 VIC524306:VIC524316 VRY524306:VRY524316 WBU524306:WBU524316 WLQ524306:WLQ524316 WVM524306:WVM524316 G589842:G589852 JA589842:JA589852 SW589842:SW589852 ACS589842:ACS589852 AMO589842:AMO589852 AWK589842:AWK589852 BGG589842:BGG589852 BQC589842:BQC589852 BZY589842:BZY589852 CJU589842:CJU589852 CTQ589842:CTQ589852 DDM589842:DDM589852 DNI589842:DNI589852 DXE589842:DXE589852 EHA589842:EHA589852 EQW589842:EQW589852 FAS589842:FAS589852 FKO589842:FKO589852 FUK589842:FUK589852 GEG589842:GEG589852 GOC589842:GOC589852 GXY589842:GXY589852 HHU589842:HHU589852 HRQ589842:HRQ589852 IBM589842:IBM589852 ILI589842:ILI589852 IVE589842:IVE589852 JFA589842:JFA589852 JOW589842:JOW589852 JYS589842:JYS589852 KIO589842:KIO589852 KSK589842:KSK589852 LCG589842:LCG589852 LMC589842:LMC589852 LVY589842:LVY589852 MFU589842:MFU589852 MPQ589842:MPQ589852 MZM589842:MZM589852 NJI589842:NJI589852 NTE589842:NTE589852 ODA589842:ODA589852 OMW589842:OMW589852 OWS589842:OWS589852 PGO589842:PGO589852 PQK589842:PQK589852 QAG589842:QAG589852 QKC589842:QKC589852 QTY589842:QTY589852 RDU589842:RDU589852 RNQ589842:RNQ589852 RXM589842:RXM589852 SHI589842:SHI589852 SRE589842:SRE589852 TBA589842:TBA589852 TKW589842:TKW589852 TUS589842:TUS589852 UEO589842:UEO589852 UOK589842:UOK589852 UYG589842:UYG589852 VIC589842:VIC589852 VRY589842:VRY589852 WBU589842:WBU589852 WLQ589842:WLQ589852 WVM589842:WVM589852 G655378:G655388 JA655378:JA655388 SW655378:SW655388 ACS655378:ACS655388 AMO655378:AMO655388 AWK655378:AWK655388 BGG655378:BGG655388 BQC655378:BQC655388 BZY655378:BZY655388 CJU655378:CJU655388 CTQ655378:CTQ655388 DDM655378:DDM655388 DNI655378:DNI655388 DXE655378:DXE655388 EHA655378:EHA655388 EQW655378:EQW655388 FAS655378:FAS655388 FKO655378:FKO655388 FUK655378:FUK655388 GEG655378:GEG655388 GOC655378:GOC655388 GXY655378:GXY655388 HHU655378:HHU655388 HRQ655378:HRQ655388 IBM655378:IBM655388 ILI655378:ILI655388 IVE655378:IVE655388 JFA655378:JFA655388 JOW655378:JOW655388 JYS655378:JYS655388 KIO655378:KIO655388 KSK655378:KSK655388 LCG655378:LCG655388 LMC655378:LMC655388 LVY655378:LVY655388 MFU655378:MFU655388 MPQ655378:MPQ655388 MZM655378:MZM655388 NJI655378:NJI655388 NTE655378:NTE655388 ODA655378:ODA655388 OMW655378:OMW655388 OWS655378:OWS655388 PGO655378:PGO655388 PQK655378:PQK655388 QAG655378:QAG655388 QKC655378:QKC655388 QTY655378:QTY655388 RDU655378:RDU655388 RNQ655378:RNQ655388 RXM655378:RXM655388 SHI655378:SHI655388 SRE655378:SRE655388 TBA655378:TBA655388 TKW655378:TKW655388 TUS655378:TUS655388 UEO655378:UEO655388 UOK655378:UOK655388 UYG655378:UYG655388 VIC655378:VIC655388 VRY655378:VRY655388 WBU655378:WBU655388 WLQ655378:WLQ655388 WVM655378:WVM655388 G720914:G720924 JA720914:JA720924 SW720914:SW720924 ACS720914:ACS720924 AMO720914:AMO720924 AWK720914:AWK720924 BGG720914:BGG720924 BQC720914:BQC720924 BZY720914:BZY720924 CJU720914:CJU720924 CTQ720914:CTQ720924 DDM720914:DDM720924 DNI720914:DNI720924 DXE720914:DXE720924 EHA720914:EHA720924 EQW720914:EQW720924 FAS720914:FAS720924 FKO720914:FKO720924 FUK720914:FUK720924 GEG720914:GEG720924 GOC720914:GOC720924 GXY720914:GXY720924 HHU720914:HHU720924 HRQ720914:HRQ720924 IBM720914:IBM720924 ILI720914:ILI720924 IVE720914:IVE720924 JFA720914:JFA720924 JOW720914:JOW720924 JYS720914:JYS720924 KIO720914:KIO720924 KSK720914:KSK720924 LCG720914:LCG720924 LMC720914:LMC720924 LVY720914:LVY720924 MFU720914:MFU720924 MPQ720914:MPQ720924 MZM720914:MZM720924 NJI720914:NJI720924 NTE720914:NTE720924 ODA720914:ODA720924 OMW720914:OMW720924 OWS720914:OWS720924 PGO720914:PGO720924 PQK720914:PQK720924 QAG720914:QAG720924 QKC720914:QKC720924 QTY720914:QTY720924 RDU720914:RDU720924 RNQ720914:RNQ720924 RXM720914:RXM720924 SHI720914:SHI720924 SRE720914:SRE720924 TBA720914:TBA720924 TKW720914:TKW720924 TUS720914:TUS720924 UEO720914:UEO720924 UOK720914:UOK720924 UYG720914:UYG720924 VIC720914:VIC720924 VRY720914:VRY720924 WBU720914:WBU720924 WLQ720914:WLQ720924 WVM720914:WVM720924 G786450:G786460 JA786450:JA786460 SW786450:SW786460 ACS786450:ACS786460 AMO786450:AMO786460 AWK786450:AWK786460 BGG786450:BGG786460 BQC786450:BQC786460 BZY786450:BZY786460 CJU786450:CJU786460 CTQ786450:CTQ786460 DDM786450:DDM786460 DNI786450:DNI786460 DXE786450:DXE786460 EHA786450:EHA786460 EQW786450:EQW786460 FAS786450:FAS786460 FKO786450:FKO786460 FUK786450:FUK786460 GEG786450:GEG786460 GOC786450:GOC786460 GXY786450:GXY786460 HHU786450:HHU786460 HRQ786450:HRQ786460 IBM786450:IBM786460 ILI786450:ILI786460 IVE786450:IVE786460 JFA786450:JFA786460 JOW786450:JOW786460 JYS786450:JYS786460 KIO786450:KIO786460 KSK786450:KSK786460 LCG786450:LCG786460 LMC786450:LMC786460 LVY786450:LVY786460 MFU786450:MFU786460 MPQ786450:MPQ786460 MZM786450:MZM786460 NJI786450:NJI786460 NTE786450:NTE786460 ODA786450:ODA786460 OMW786450:OMW786460 OWS786450:OWS786460 PGO786450:PGO786460 PQK786450:PQK786460 QAG786450:QAG786460 QKC786450:QKC786460 QTY786450:QTY786460 RDU786450:RDU786460 RNQ786450:RNQ786460 RXM786450:RXM786460 SHI786450:SHI786460 SRE786450:SRE786460 TBA786450:TBA786460 TKW786450:TKW786460 TUS786450:TUS786460 UEO786450:UEO786460 UOK786450:UOK786460 UYG786450:UYG786460 VIC786450:VIC786460 VRY786450:VRY786460 WBU786450:WBU786460 WLQ786450:WLQ786460 WVM786450:WVM786460 G851986:G851996 JA851986:JA851996 SW851986:SW851996 ACS851986:ACS851996 AMO851986:AMO851996 AWK851986:AWK851996 BGG851986:BGG851996 BQC851986:BQC851996 BZY851986:BZY851996 CJU851986:CJU851996 CTQ851986:CTQ851996 DDM851986:DDM851996 DNI851986:DNI851996 DXE851986:DXE851996 EHA851986:EHA851996 EQW851986:EQW851996 FAS851986:FAS851996 FKO851986:FKO851996 FUK851986:FUK851996 GEG851986:GEG851996 GOC851986:GOC851996 GXY851986:GXY851996 HHU851986:HHU851996 HRQ851986:HRQ851996 IBM851986:IBM851996 ILI851986:ILI851996 IVE851986:IVE851996 JFA851986:JFA851996 JOW851986:JOW851996 JYS851986:JYS851996 KIO851986:KIO851996 KSK851986:KSK851996 LCG851986:LCG851996 LMC851986:LMC851996 LVY851986:LVY851996 MFU851986:MFU851996 MPQ851986:MPQ851996 MZM851986:MZM851996 NJI851986:NJI851996 NTE851986:NTE851996 ODA851986:ODA851996 OMW851986:OMW851996 OWS851986:OWS851996 PGO851986:PGO851996 PQK851986:PQK851996 QAG851986:QAG851996 QKC851986:QKC851996 QTY851986:QTY851996 RDU851986:RDU851996 RNQ851986:RNQ851996 RXM851986:RXM851996 SHI851986:SHI851996 SRE851986:SRE851996 TBA851986:TBA851996 TKW851986:TKW851996 TUS851986:TUS851996 UEO851986:UEO851996 UOK851986:UOK851996 UYG851986:UYG851996 VIC851986:VIC851996 VRY851986:VRY851996 WBU851986:WBU851996 WLQ851986:WLQ851996 WVM851986:WVM851996 G917522:G917532 JA917522:JA917532 SW917522:SW917532 ACS917522:ACS917532 AMO917522:AMO917532 AWK917522:AWK917532 BGG917522:BGG917532 BQC917522:BQC917532 BZY917522:BZY917532 CJU917522:CJU917532 CTQ917522:CTQ917532 DDM917522:DDM917532 DNI917522:DNI917532 DXE917522:DXE917532 EHA917522:EHA917532 EQW917522:EQW917532 FAS917522:FAS917532 FKO917522:FKO917532 FUK917522:FUK917532 GEG917522:GEG917532 GOC917522:GOC917532 GXY917522:GXY917532 HHU917522:HHU917532 HRQ917522:HRQ917532 IBM917522:IBM917532 ILI917522:ILI917532 IVE917522:IVE917532 JFA917522:JFA917532 JOW917522:JOW917532 JYS917522:JYS917532 KIO917522:KIO917532 KSK917522:KSK917532 LCG917522:LCG917532 LMC917522:LMC917532 LVY917522:LVY917532 MFU917522:MFU917532 MPQ917522:MPQ917532 MZM917522:MZM917532 NJI917522:NJI917532 NTE917522:NTE917532 ODA917522:ODA917532 OMW917522:OMW917532 OWS917522:OWS917532 PGO917522:PGO917532 PQK917522:PQK917532 QAG917522:QAG917532 QKC917522:QKC917532 QTY917522:QTY917532 RDU917522:RDU917532 RNQ917522:RNQ917532 RXM917522:RXM917532 SHI917522:SHI917532 SRE917522:SRE917532 TBA917522:TBA917532 TKW917522:TKW917532 TUS917522:TUS917532 UEO917522:UEO917532 UOK917522:UOK917532 UYG917522:UYG917532 VIC917522:VIC917532 VRY917522:VRY917532 WBU917522:WBU917532 WLQ917522:WLQ917532 WVM917522:WVM917532 G983058:G983068 JA983058:JA983068 SW983058:SW983068 ACS983058:ACS983068 AMO983058:AMO983068 AWK983058:AWK983068 BGG983058:BGG983068 BQC983058:BQC983068 BZY983058:BZY983068 CJU983058:CJU983068 CTQ983058:CTQ983068 DDM983058:DDM983068 DNI983058:DNI983068 DXE983058:DXE983068 EHA983058:EHA983068 EQW983058:EQW983068 FAS983058:FAS983068 FKO983058:FKO983068 FUK983058:FUK983068 GEG983058:GEG983068 GOC983058:GOC983068 GXY983058:GXY983068 HHU983058:HHU983068 HRQ983058:HRQ983068 IBM983058:IBM983068 ILI983058:ILI983068 IVE983058:IVE983068 JFA983058:JFA983068 JOW983058:JOW983068 JYS983058:JYS983068 KIO983058:KIO983068 KSK983058:KSK983068 LCG983058:LCG983068 LMC983058:LMC983068 LVY983058:LVY983068 MFU983058:MFU983068 MPQ983058:MPQ983068 MZM983058:MZM983068 NJI983058:NJI983068 NTE983058:NTE983068 ODA983058:ODA983068 OMW983058:OMW983068 OWS983058:OWS983068 PGO983058:PGO983068 PQK983058:PQK983068 QAG983058:QAG983068 QKC983058:QKC983068 QTY983058:QTY983068 RDU983058:RDU983068 RNQ983058:RNQ983068 RXM983058:RXM983068 SHI983058:SHI983068 SRE983058:SRE983068 TBA983058:TBA983068 TKW983058:TKW983068 TUS983058:TUS983068 UEO983058:UEO983068 UOK983058:UOK983068 UYG983058:UYG983068 VIC983058:VIC983068 VRY983058:VRY983068 WBU983058:WBU983068 WLQ983058:WLQ983068 WVM983058:WVM983068">
      <formula1>12</formula1>
    </dataValidation>
    <dataValidation type="textLength" operator="equal" allowBlank="1" showInputMessage="1" showErrorMessage="1" errorTitle="Equipment Tag Number" error="Equipment Tag Number is 9 digits" promptTitle="Equipment Tag Number" prompt="This text formatted cell requires a complete 9-digit Tag Number._x000a_" sqref="F18:F28 IZ18:IZ28 SV18:SV28 ACR18:ACR28 AMN18:AMN28 AWJ18:AWJ28 BGF18:BGF28 BQB18:BQB28 BZX18:BZX28 CJT18:CJT28 CTP18:CTP28 DDL18:DDL28 DNH18:DNH28 DXD18:DXD28 EGZ18:EGZ28 EQV18:EQV28 FAR18:FAR28 FKN18:FKN28 FUJ18:FUJ28 GEF18:GEF28 GOB18:GOB28 GXX18:GXX28 HHT18:HHT28 HRP18:HRP28 IBL18:IBL28 ILH18:ILH28 IVD18:IVD28 JEZ18:JEZ28 JOV18:JOV28 JYR18:JYR28 KIN18:KIN28 KSJ18:KSJ28 LCF18:LCF28 LMB18:LMB28 LVX18:LVX28 MFT18:MFT28 MPP18:MPP28 MZL18:MZL28 NJH18:NJH28 NTD18:NTD28 OCZ18:OCZ28 OMV18:OMV28 OWR18:OWR28 PGN18:PGN28 PQJ18:PQJ28 QAF18:QAF28 QKB18:QKB28 QTX18:QTX28 RDT18:RDT28 RNP18:RNP28 RXL18:RXL28 SHH18:SHH28 SRD18:SRD28 TAZ18:TAZ28 TKV18:TKV28 TUR18:TUR28 UEN18:UEN28 UOJ18:UOJ28 UYF18:UYF28 VIB18:VIB28 VRX18:VRX28 WBT18:WBT28 WLP18:WLP28 WVL18:WVL28 F65554:F65564 IZ65554:IZ65564 SV65554:SV65564 ACR65554:ACR65564 AMN65554:AMN65564 AWJ65554:AWJ65564 BGF65554:BGF65564 BQB65554:BQB65564 BZX65554:BZX65564 CJT65554:CJT65564 CTP65554:CTP65564 DDL65554:DDL65564 DNH65554:DNH65564 DXD65554:DXD65564 EGZ65554:EGZ65564 EQV65554:EQV65564 FAR65554:FAR65564 FKN65554:FKN65564 FUJ65554:FUJ65564 GEF65554:GEF65564 GOB65554:GOB65564 GXX65554:GXX65564 HHT65554:HHT65564 HRP65554:HRP65564 IBL65554:IBL65564 ILH65554:ILH65564 IVD65554:IVD65564 JEZ65554:JEZ65564 JOV65554:JOV65564 JYR65554:JYR65564 KIN65554:KIN65564 KSJ65554:KSJ65564 LCF65554:LCF65564 LMB65554:LMB65564 LVX65554:LVX65564 MFT65554:MFT65564 MPP65554:MPP65564 MZL65554:MZL65564 NJH65554:NJH65564 NTD65554:NTD65564 OCZ65554:OCZ65564 OMV65554:OMV65564 OWR65554:OWR65564 PGN65554:PGN65564 PQJ65554:PQJ65564 QAF65554:QAF65564 QKB65554:QKB65564 QTX65554:QTX65564 RDT65554:RDT65564 RNP65554:RNP65564 RXL65554:RXL65564 SHH65554:SHH65564 SRD65554:SRD65564 TAZ65554:TAZ65564 TKV65554:TKV65564 TUR65554:TUR65564 UEN65554:UEN65564 UOJ65554:UOJ65564 UYF65554:UYF65564 VIB65554:VIB65564 VRX65554:VRX65564 WBT65554:WBT65564 WLP65554:WLP65564 WVL65554:WVL65564 F131090:F131100 IZ131090:IZ131100 SV131090:SV131100 ACR131090:ACR131100 AMN131090:AMN131100 AWJ131090:AWJ131100 BGF131090:BGF131100 BQB131090:BQB131100 BZX131090:BZX131100 CJT131090:CJT131100 CTP131090:CTP131100 DDL131090:DDL131100 DNH131090:DNH131100 DXD131090:DXD131100 EGZ131090:EGZ131100 EQV131090:EQV131100 FAR131090:FAR131100 FKN131090:FKN131100 FUJ131090:FUJ131100 GEF131090:GEF131100 GOB131090:GOB131100 GXX131090:GXX131100 HHT131090:HHT131100 HRP131090:HRP131100 IBL131090:IBL131100 ILH131090:ILH131100 IVD131090:IVD131100 JEZ131090:JEZ131100 JOV131090:JOV131100 JYR131090:JYR131100 KIN131090:KIN131100 KSJ131090:KSJ131100 LCF131090:LCF131100 LMB131090:LMB131100 LVX131090:LVX131100 MFT131090:MFT131100 MPP131090:MPP131100 MZL131090:MZL131100 NJH131090:NJH131100 NTD131090:NTD131100 OCZ131090:OCZ131100 OMV131090:OMV131100 OWR131090:OWR131100 PGN131090:PGN131100 PQJ131090:PQJ131100 QAF131090:QAF131100 QKB131090:QKB131100 QTX131090:QTX131100 RDT131090:RDT131100 RNP131090:RNP131100 RXL131090:RXL131100 SHH131090:SHH131100 SRD131090:SRD131100 TAZ131090:TAZ131100 TKV131090:TKV131100 TUR131090:TUR131100 UEN131090:UEN131100 UOJ131090:UOJ131100 UYF131090:UYF131100 VIB131090:VIB131100 VRX131090:VRX131100 WBT131090:WBT131100 WLP131090:WLP131100 WVL131090:WVL131100 F196626:F196636 IZ196626:IZ196636 SV196626:SV196636 ACR196626:ACR196636 AMN196626:AMN196636 AWJ196626:AWJ196636 BGF196626:BGF196636 BQB196626:BQB196636 BZX196626:BZX196636 CJT196626:CJT196636 CTP196626:CTP196636 DDL196626:DDL196636 DNH196626:DNH196636 DXD196626:DXD196636 EGZ196626:EGZ196636 EQV196626:EQV196636 FAR196626:FAR196636 FKN196626:FKN196636 FUJ196626:FUJ196636 GEF196626:GEF196636 GOB196626:GOB196636 GXX196626:GXX196636 HHT196626:HHT196636 HRP196626:HRP196636 IBL196626:IBL196636 ILH196626:ILH196636 IVD196626:IVD196636 JEZ196626:JEZ196636 JOV196626:JOV196636 JYR196626:JYR196636 KIN196626:KIN196636 KSJ196626:KSJ196636 LCF196626:LCF196636 LMB196626:LMB196636 LVX196626:LVX196636 MFT196626:MFT196636 MPP196626:MPP196636 MZL196626:MZL196636 NJH196626:NJH196636 NTD196626:NTD196636 OCZ196626:OCZ196636 OMV196626:OMV196636 OWR196626:OWR196636 PGN196626:PGN196636 PQJ196626:PQJ196636 QAF196626:QAF196636 QKB196626:QKB196636 QTX196626:QTX196636 RDT196626:RDT196636 RNP196626:RNP196636 RXL196626:RXL196636 SHH196626:SHH196636 SRD196626:SRD196636 TAZ196626:TAZ196636 TKV196626:TKV196636 TUR196626:TUR196636 UEN196626:UEN196636 UOJ196626:UOJ196636 UYF196626:UYF196636 VIB196626:VIB196636 VRX196626:VRX196636 WBT196626:WBT196636 WLP196626:WLP196636 WVL196626:WVL196636 F262162:F262172 IZ262162:IZ262172 SV262162:SV262172 ACR262162:ACR262172 AMN262162:AMN262172 AWJ262162:AWJ262172 BGF262162:BGF262172 BQB262162:BQB262172 BZX262162:BZX262172 CJT262162:CJT262172 CTP262162:CTP262172 DDL262162:DDL262172 DNH262162:DNH262172 DXD262162:DXD262172 EGZ262162:EGZ262172 EQV262162:EQV262172 FAR262162:FAR262172 FKN262162:FKN262172 FUJ262162:FUJ262172 GEF262162:GEF262172 GOB262162:GOB262172 GXX262162:GXX262172 HHT262162:HHT262172 HRP262162:HRP262172 IBL262162:IBL262172 ILH262162:ILH262172 IVD262162:IVD262172 JEZ262162:JEZ262172 JOV262162:JOV262172 JYR262162:JYR262172 KIN262162:KIN262172 KSJ262162:KSJ262172 LCF262162:LCF262172 LMB262162:LMB262172 LVX262162:LVX262172 MFT262162:MFT262172 MPP262162:MPP262172 MZL262162:MZL262172 NJH262162:NJH262172 NTD262162:NTD262172 OCZ262162:OCZ262172 OMV262162:OMV262172 OWR262162:OWR262172 PGN262162:PGN262172 PQJ262162:PQJ262172 QAF262162:QAF262172 QKB262162:QKB262172 QTX262162:QTX262172 RDT262162:RDT262172 RNP262162:RNP262172 RXL262162:RXL262172 SHH262162:SHH262172 SRD262162:SRD262172 TAZ262162:TAZ262172 TKV262162:TKV262172 TUR262162:TUR262172 UEN262162:UEN262172 UOJ262162:UOJ262172 UYF262162:UYF262172 VIB262162:VIB262172 VRX262162:VRX262172 WBT262162:WBT262172 WLP262162:WLP262172 WVL262162:WVL262172 F327698:F327708 IZ327698:IZ327708 SV327698:SV327708 ACR327698:ACR327708 AMN327698:AMN327708 AWJ327698:AWJ327708 BGF327698:BGF327708 BQB327698:BQB327708 BZX327698:BZX327708 CJT327698:CJT327708 CTP327698:CTP327708 DDL327698:DDL327708 DNH327698:DNH327708 DXD327698:DXD327708 EGZ327698:EGZ327708 EQV327698:EQV327708 FAR327698:FAR327708 FKN327698:FKN327708 FUJ327698:FUJ327708 GEF327698:GEF327708 GOB327698:GOB327708 GXX327698:GXX327708 HHT327698:HHT327708 HRP327698:HRP327708 IBL327698:IBL327708 ILH327698:ILH327708 IVD327698:IVD327708 JEZ327698:JEZ327708 JOV327698:JOV327708 JYR327698:JYR327708 KIN327698:KIN327708 KSJ327698:KSJ327708 LCF327698:LCF327708 LMB327698:LMB327708 LVX327698:LVX327708 MFT327698:MFT327708 MPP327698:MPP327708 MZL327698:MZL327708 NJH327698:NJH327708 NTD327698:NTD327708 OCZ327698:OCZ327708 OMV327698:OMV327708 OWR327698:OWR327708 PGN327698:PGN327708 PQJ327698:PQJ327708 QAF327698:QAF327708 QKB327698:QKB327708 QTX327698:QTX327708 RDT327698:RDT327708 RNP327698:RNP327708 RXL327698:RXL327708 SHH327698:SHH327708 SRD327698:SRD327708 TAZ327698:TAZ327708 TKV327698:TKV327708 TUR327698:TUR327708 UEN327698:UEN327708 UOJ327698:UOJ327708 UYF327698:UYF327708 VIB327698:VIB327708 VRX327698:VRX327708 WBT327698:WBT327708 WLP327698:WLP327708 WVL327698:WVL327708 F393234:F393244 IZ393234:IZ393244 SV393234:SV393244 ACR393234:ACR393244 AMN393234:AMN393244 AWJ393234:AWJ393244 BGF393234:BGF393244 BQB393234:BQB393244 BZX393234:BZX393244 CJT393234:CJT393244 CTP393234:CTP393244 DDL393234:DDL393244 DNH393234:DNH393244 DXD393234:DXD393244 EGZ393234:EGZ393244 EQV393234:EQV393244 FAR393234:FAR393244 FKN393234:FKN393244 FUJ393234:FUJ393244 GEF393234:GEF393244 GOB393234:GOB393244 GXX393234:GXX393244 HHT393234:HHT393244 HRP393234:HRP393244 IBL393234:IBL393244 ILH393234:ILH393244 IVD393234:IVD393244 JEZ393234:JEZ393244 JOV393234:JOV393244 JYR393234:JYR393244 KIN393234:KIN393244 KSJ393234:KSJ393244 LCF393234:LCF393244 LMB393234:LMB393244 LVX393234:LVX393244 MFT393234:MFT393244 MPP393234:MPP393244 MZL393234:MZL393244 NJH393234:NJH393244 NTD393234:NTD393244 OCZ393234:OCZ393244 OMV393234:OMV393244 OWR393234:OWR393244 PGN393234:PGN393244 PQJ393234:PQJ393244 QAF393234:QAF393244 QKB393234:QKB393244 QTX393234:QTX393244 RDT393234:RDT393244 RNP393234:RNP393244 RXL393234:RXL393244 SHH393234:SHH393244 SRD393234:SRD393244 TAZ393234:TAZ393244 TKV393234:TKV393244 TUR393234:TUR393244 UEN393234:UEN393244 UOJ393234:UOJ393244 UYF393234:UYF393244 VIB393234:VIB393244 VRX393234:VRX393244 WBT393234:WBT393244 WLP393234:WLP393244 WVL393234:WVL393244 F458770:F458780 IZ458770:IZ458780 SV458770:SV458780 ACR458770:ACR458780 AMN458770:AMN458780 AWJ458770:AWJ458780 BGF458770:BGF458780 BQB458770:BQB458780 BZX458770:BZX458780 CJT458770:CJT458780 CTP458770:CTP458780 DDL458770:DDL458780 DNH458770:DNH458780 DXD458770:DXD458780 EGZ458770:EGZ458780 EQV458770:EQV458780 FAR458770:FAR458780 FKN458770:FKN458780 FUJ458770:FUJ458780 GEF458770:GEF458780 GOB458770:GOB458780 GXX458770:GXX458780 HHT458770:HHT458780 HRP458770:HRP458780 IBL458770:IBL458780 ILH458770:ILH458780 IVD458770:IVD458780 JEZ458770:JEZ458780 JOV458770:JOV458780 JYR458770:JYR458780 KIN458770:KIN458780 KSJ458770:KSJ458780 LCF458770:LCF458780 LMB458770:LMB458780 LVX458770:LVX458780 MFT458770:MFT458780 MPP458770:MPP458780 MZL458770:MZL458780 NJH458770:NJH458780 NTD458770:NTD458780 OCZ458770:OCZ458780 OMV458770:OMV458780 OWR458770:OWR458780 PGN458770:PGN458780 PQJ458770:PQJ458780 QAF458770:QAF458780 QKB458770:QKB458780 QTX458770:QTX458780 RDT458770:RDT458780 RNP458770:RNP458780 RXL458770:RXL458780 SHH458770:SHH458780 SRD458770:SRD458780 TAZ458770:TAZ458780 TKV458770:TKV458780 TUR458770:TUR458780 UEN458770:UEN458780 UOJ458770:UOJ458780 UYF458770:UYF458780 VIB458770:VIB458780 VRX458770:VRX458780 WBT458770:WBT458780 WLP458770:WLP458780 WVL458770:WVL458780 F524306:F524316 IZ524306:IZ524316 SV524306:SV524316 ACR524306:ACR524316 AMN524306:AMN524316 AWJ524306:AWJ524316 BGF524306:BGF524316 BQB524306:BQB524316 BZX524306:BZX524316 CJT524306:CJT524316 CTP524306:CTP524316 DDL524306:DDL524316 DNH524306:DNH524316 DXD524306:DXD524316 EGZ524306:EGZ524316 EQV524306:EQV524316 FAR524306:FAR524316 FKN524306:FKN524316 FUJ524306:FUJ524316 GEF524306:GEF524316 GOB524306:GOB524316 GXX524306:GXX524316 HHT524306:HHT524316 HRP524306:HRP524316 IBL524306:IBL524316 ILH524306:ILH524316 IVD524306:IVD524316 JEZ524306:JEZ524316 JOV524306:JOV524316 JYR524306:JYR524316 KIN524306:KIN524316 KSJ524306:KSJ524316 LCF524306:LCF524316 LMB524306:LMB524316 LVX524306:LVX524316 MFT524306:MFT524316 MPP524306:MPP524316 MZL524306:MZL524316 NJH524306:NJH524316 NTD524306:NTD524316 OCZ524306:OCZ524316 OMV524306:OMV524316 OWR524306:OWR524316 PGN524306:PGN524316 PQJ524306:PQJ524316 QAF524306:QAF524316 QKB524306:QKB524316 QTX524306:QTX524316 RDT524306:RDT524316 RNP524306:RNP524316 RXL524306:RXL524316 SHH524306:SHH524316 SRD524306:SRD524316 TAZ524306:TAZ524316 TKV524306:TKV524316 TUR524306:TUR524316 UEN524306:UEN524316 UOJ524306:UOJ524316 UYF524306:UYF524316 VIB524306:VIB524316 VRX524306:VRX524316 WBT524306:WBT524316 WLP524306:WLP524316 WVL524306:WVL524316 F589842:F589852 IZ589842:IZ589852 SV589842:SV589852 ACR589842:ACR589852 AMN589842:AMN589852 AWJ589842:AWJ589852 BGF589842:BGF589852 BQB589842:BQB589852 BZX589842:BZX589852 CJT589842:CJT589852 CTP589842:CTP589852 DDL589842:DDL589852 DNH589842:DNH589852 DXD589842:DXD589852 EGZ589842:EGZ589852 EQV589842:EQV589852 FAR589842:FAR589852 FKN589842:FKN589852 FUJ589842:FUJ589852 GEF589842:GEF589852 GOB589842:GOB589852 GXX589842:GXX589852 HHT589842:HHT589852 HRP589842:HRP589852 IBL589842:IBL589852 ILH589842:ILH589852 IVD589842:IVD589852 JEZ589842:JEZ589852 JOV589842:JOV589852 JYR589842:JYR589852 KIN589842:KIN589852 KSJ589842:KSJ589852 LCF589842:LCF589852 LMB589842:LMB589852 LVX589842:LVX589852 MFT589842:MFT589852 MPP589842:MPP589852 MZL589842:MZL589852 NJH589842:NJH589852 NTD589842:NTD589852 OCZ589842:OCZ589852 OMV589842:OMV589852 OWR589842:OWR589852 PGN589842:PGN589852 PQJ589842:PQJ589852 QAF589842:QAF589852 QKB589842:QKB589852 QTX589842:QTX589852 RDT589842:RDT589852 RNP589842:RNP589852 RXL589842:RXL589852 SHH589842:SHH589852 SRD589842:SRD589852 TAZ589842:TAZ589852 TKV589842:TKV589852 TUR589842:TUR589852 UEN589842:UEN589852 UOJ589842:UOJ589852 UYF589842:UYF589852 VIB589842:VIB589852 VRX589842:VRX589852 WBT589842:WBT589852 WLP589842:WLP589852 WVL589842:WVL589852 F655378:F655388 IZ655378:IZ655388 SV655378:SV655388 ACR655378:ACR655388 AMN655378:AMN655388 AWJ655378:AWJ655388 BGF655378:BGF655388 BQB655378:BQB655388 BZX655378:BZX655388 CJT655378:CJT655388 CTP655378:CTP655388 DDL655378:DDL655388 DNH655378:DNH655388 DXD655378:DXD655388 EGZ655378:EGZ655388 EQV655378:EQV655388 FAR655378:FAR655388 FKN655378:FKN655388 FUJ655378:FUJ655388 GEF655378:GEF655388 GOB655378:GOB655388 GXX655378:GXX655388 HHT655378:HHT655388 HRP655378:HRP655388 IBL655378:IBL655388 ILH655378:ILH655388 IVD655378:IVD655388 JEZ655378:JEZ655388 JOV655378:JOV655388 JYR655378:JYR655388 KIN655378:KIN655388 KSJ655378:KSJ655388 LCF655378:LCF655388 LMB655378:LMB655388 LVX655378:LVX655388 MFT655378:MFT655388 MPP655378:MPP655388 MZL655378:MZL655388 NJH655378:NJH655388 NTD655378:NTD655388 OCZ655378:OCZ655388 OMV655378:OMV655388 OWR655378:OWR655388 PGN655378:PGN655388 PQJ655378:PQJ655388 QAF655378:QAF655388 QKB655378:QKB655388 QTX655378:QTX655388 RDT655378:RDT655388 RNP655378:RNP655388 RXL655378:RXL655388 SHH655378:SHH655388 SRD655378:SRD655388 TAZ655378:TAZ655388 TKV655378:TKV655388 TUR655378:TUR655388 UEN655378:UEN655388 UOJ655378:UOJ655388 UYF655378:UYF655388 VIB655378:VIB655388 VRX655378:VRX655388 WBT655378:WBT655388 WLP655378:WLP655388 WVL655378:WVL655388 F720914:F720924 IZ720914:IZ720924 SV720914:SV720924 ACR720914:ACR720924 AMN720914:AMN720924 AWJ720914:AWJ720924 BGF720914:BGF720924 BQB720914:BQB720924 BZX720914:BZX720924 CJT720914:CJT720924 CTP720914:CTP720924 DDL720914:DDL720924 DNH720914:DNH720924 DXD720914:DXD720924 EGZ720914:EGZ720924 EQV720914:EQV720924 FAR720914:FAR720924 FKN720914:FKN720924 FUJ720914:FUJ720924 GEF720914:GEF720924 GOB720914:GOB720924 GXX720914:GXX720924 HHT720914:HHT720924 HRP720914:HRP720924 IBL720914:IBL720924 ILH720914:ILH720924 IVD720914:IVD720924 JEZ720914:JEZ720924 JOV720914:JOV720924 JYR720914:JYR720924 KIN720914:KIN720924 KSJ720914:KSJ720924 LCF720914:LCF720924 LMB720914:LMB720924 LVX720914:LVX720924 MFT720914:MFT720924 MPP720914:MPP720924 MZL720914:MZL720924 NJH720914:NJH720924 NTD720914:NTD720924 OCZ720914:OCZ720924 OMV720914:OMV720924 OWR720914:OWR720924 PGN720914:PGN720924 PQJ720914:PQJ720924 QAF720914:QAF720924 QKB720914:QKB720924 QTX720914:QTX720924 RDT720914:RDT720924 RNP720914:RNP720924 RXL720914:RXL720924 SHH720914:SHH720924 SRD720914:SRD720924 TAZ720914:TAZ720924 TKV720914:TKV720924 TUR720914:TUR720924 UEN720914:UEN720924 UOJ720914:UOJ720924 UYF720914:UYF720924 VIB720914:VIB720924 VRX720914:VRX720924 WBT720914:WBT720924 WLP720914:WLP720924 WVL720914:WVL720924 F786450:F786460 IZ786450:IZ786460 SV786450:SV786460 ACR786450:ACR786460 AMN786450:AMN786460 AWJ786450:AWJ786460 BGF786450:BGF786460 BQB786450:BQB786460 BZX786450:BZX786460 CJT786450:CJT786460 CTP786450:CTP786460 DDL786450:DDL786460 DNH786450:DNH786460 DXD786450:DXD786460 EGZ786450:EGZ786460 EQV786450:EQV786460 FAR786450:FAR786460 FKN786450:FKN786460 FUJ786450:FUJ786460 GEF786450:GEF786460 GOB786450:GOB786460 GXX786450:GXX786460 HHT786450:HHT786460 HRP786450:HRP786460 IBL786450:IBL786460 ILH786450:ILH786460 IVD786450:IVD786460 JEZ786450:JEZ786460 JOV786450:JOV786460 JYR786450:JYR786460 KIN786450:KIN786460 KSJ786450:KSJ786460 LCF786450:LCF786460 LMB786450:LMB786460 LVX786450:LVX786460 MFT786450:MFT786460 MPP786450:MPP786460 MZL786450:MZL786460 NJH786450:NJH786460 NTD786450:NTD786460 OCZ786450:OCZ786460 OMV786450:OMV786460 OWR786450:OWR786460 PGN786450:PGN786460 PQJ786450:PQJ786460 QAF786450:QAF786460 QKB786450:QKB786460 QTX786450:QTX786460 RDT786450:RDT786460 RNP786450:RNP786460 RXL786450:RXL786460 SHH786450:SHH786460 SRD786450:SRD786460 TAZ786450:TAZ786460 TKV786450:TKV786460 TUR786450:TUR786460 UEN786450:UEN786460 UOJ786450:UOJ786460 UYF786450:UYF786460 VIB786450:VIB786460 VRX786450:VRX786460 WBT786450:WBT786460 WLP786450:WLP786460 WVL786450:WVL786460 F851986:F851996 IZ851986:IZ851996 SV851986:SV851996 ACR851986:ACR851996 AMN851986:AMN851996 AWJ851986:AWJ851996 BGF851986:BGF851996 BQB851986:BQB851996 BZX851986:BZX851996 CJT851986:CJT851996 CTP851986:CTP851996 DDL851986:DDL851996 DNH851986:DNH851996 DXD851986:DXD851996 EGZ851986:EGZ851996 EQV851986:EQV851996 FAR851986:FAR851996 FKN851986:FKN851996 FUJ851986:FUJ851996 GEF851986:GEF851996 GOB851986:GOB851996 GXX851986:GXX851996 HHT851986:HHT851996 HRP851986:HRP851996 IBL851986:IBL851996 ILH851986:ILH851996 IVD851986:IVD851996 JEZ851986:JEZ851996 JOV851986:JOV851996 JYR851986:JYR851996 KIN851986:KIN851996 KSJ851986:KSJ851996 LCF851986:LCF851996 LMB851986:LMB851996 LVX851986:LVX851996 MFT851986:MFT851996 MPP851986:MPP851996 MZL851986:MZL851996 NJH851986:NJH851996 NTD851986:NTD851996 OCZ851986:OCZ851996 OMV851986:OMV851996 OWR851986:OWR851996 PGN851986:PGN851996 PQJ851986:PQJ851996 QAF851986:QAF851996 QKB851986:QKB851996 QTX851986:QTX851996 RDT851986:RDT851996 RNP851986:RNP851996 RXL851986:RXL851996 SHH851986:SHH851996 SRD851986:SRD851996 TAZ851986:TAZ851996 TKV851986:TKV851996 TUR851986:TUR851996 UEN851986:UEN851996 UOJ851986:UOJ851996 UYF851986:UYF851996 VIB851986:VIB851996 VRX851986:VRX851996 WBT851986:WBT851996 WLP851986:WLP851996 WVL851986:WVL851996 F917522:F917532 IZ917522:IZ917532 SV917522:SV917532 ACR917522:ACR917532 AMN917522:AMN917532 AWJ917522:AWJ917532 BGF917522:BGF917532 BQB917522:BQB917532 BZX917522:BZX917532 CJT917522:CJT917532 CTP917522:CTP917532 DDL917522:DDL917532 DNH917522:DNH917532 DXD917522:DXD917532 EGZ917522:EGZ917532 EQV917522:EQV917532 FAR917522:FAR917532 FKN917522:FKN917532 FUJ917522:FUJ917532 GEF917522:GEF917532 GOB917522:GOB917532 GXX917522:GXX917532 HHT917522:HHT917532 HRP917522:HRP917532 IBL917522:IBL917532 ILH917522:ILH917532 IVD917522:IVD917532 JEZ917522:JEZ917532 JOV917522:JOV917532 JYR917522:JYR917532 KIN917522:KIN917532 KSJ917522:KSJ917532 LCF917522:LCF917532 LMB917522:LMB917532 LVX917522:LVX917532 MFT917522:MFT917532 MPP917522:MPP917532 MZL917522:MZL917532 NJH917522:NJH917532 NTD917522:NTD917532 OCZ917522:OCZ917532 OMV917522:OMV917532 OWR917522:OWR917532 PGN917522:PGN917532 PQJ917522:PQJ917532 QAF917522:QAF917532 QKB917522:QKB917532 QTX917522:QTX917532 RDT917522:RDT917532 RNP917522:RNP917532 RXL917522:RXL917532 SHH917522:SHH917532 SRD917522:SRD917532 TAZ917522:TAZ917532 TKV917522:TKV917532 TUR917522:TUR917532 UEN917522:UEN917532 UOJ917522:UOJ917532 UYF917522:UYF917532 VIB917522:VIB917532 VRX917522:VRX917532 WBT917522:WBT917532 WLP917522:WLP917532 WVL917522:WVL917532 F983058:F983068 IZ983058:IZ983068 SV983058:SV983068 ACR983058:ACR983068 AMN983058:AMN983068 AWJ983058:AWJ983068 BGF983058:BGF983068 BQB983058:BQB983068 BZX983058:BZX983068 CJT983058:CJT983068 CTP983058:CTP983068 DDL983058:DDL983068 DNH983058:DNH983068 DXD983058:DXD983068 EGZ983058:EGZ983068 EQV983058:EQV983068 FAR983058:FAR983068 FKN983058:FKN983068 FUJ983058:FUJ983068 GEF983058:GEF983068 GOB983058:GOB983068 GXX983058:GXX983068 HHT983058:HHT983068 HRP983058:HRP983068 IBL983058:IBL983068 ILH983058:ILH983068 IVD983058:IVD983068 JEZ983058:JEZ983068 JOV983058:JOV983068 JYR983058:JYR983068 KIN983058:KIN983068 KSJ983058:KSJ983068 LCF983058:LCF983068 LMB983058:LMB983068 LVX983058:LVX983068 MFT983058:MFT983068 MPP983058:MPP983068 MZL983058:MZL983068 NJH983058:NJH983068 NTD983058:NTD983068 OCZ983058:OCZ983068 OMV983058:OMV983068 OWR983058:OWR983068 PGN983058:PGN983068 PQJ983058:PQJ983068 QAF983058:QAF983068 QKB983058:QKB983068 QTX983058:QTX983068 RDT983058:RDT983068 RNP983058:RNP983068 RXL983058:RXL983068 SHH983058:SHH983068 SRD983058:SRD983068 TAZ983058:TAZ983068 TKV983058:TKV983068 TUR983058:TUR983068 UEN983058:UEN983068 UOJ983058:UOJ983068 UYF983058:UYF983068 VIB983058:VIB983068 VRX983058:VRX983068 WBT983058:WBT983068 WLP983058:WLP983068 WVL983058:WVL983068">
      <formula1>9</formula1>
    </dataValidation>
  </dataValidations>
  <printOptions horizontalCentered="1"/>
  <pageMargins left="0.5" right="0.75" top="1" bottom="0.5" header="0.5" footer="0.25"/>
  <pageSetup scale="54" orientation="landscape" r:id="rId1"/>
  <headerFooter alignWithMargins="0">
    <oddFooter>&amp;C&amp;"Helv,Bold"PROPOSAL PAGE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 CONTENT CHECKLIST</vt:lpstr>
      <vt:lpstr>2. PROPOSAL DETAILS</vt:lpstr>
      <vt:lpstr>3. PLAN</vt:lpstr>
      <vt:lpstr>4. RATE CALCULATION</vt:lpstr>
      <vt:lpstr>5. VOLUME PROJECTIONS</vt:lpstr>
      <vt:lpstr>6. RATE LIST</vt:lpstr>
      <vt:lpstr>7. DEPRECIATION SCHEDULE </vt:lpstr>
      <vt:lpstr>PersonnelAcctList</vt:lpstr>
      <vt:lpstr>'3. PLAN'!Print_Area</vt:lpstr>
      <vt:lpstr>'5. VOLUME PROJECTIONS'!Print_Area</vt:lpstr>
    </vt:vector>
  </TitlesOfParts>
  <Company>UCSF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Wynn, Charet E</dc:creator>
  <cp:lastModifiedBy>Hislen, Sarah</cp:lastModifiedBy>
  <cp:lastPrinted>2018-12-18T21:35:27Z</cp:lastPrinted>
  <dcterms:created xsi:type="dcterms:W3CDTF">2017-09-28T23:09:12Z</dcterms:created>
  <dcterms:modified xsi:type="dcterms:W3CDTF">2019-11-13T17:38:08Z</dcterms:modified>
</cp:coreProperties>
</file>